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_urahoro.urahoro.jp\Share\浦幌町\共有\総務課\財政係\09財政事情\09-01公表\06財政状況資料集\R2\R4.09.09【依頼】令和２年度財政状況資料集の作成について（２回目）\【財政状況資料集】_016497_浦幌町_202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<sst xmlns="http://schemas.openxmlformats.org/spreadsheetml/2006/main" count="1097" uniqueCount="618">
  <si>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</si>
  <si>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</si>
  <si>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</si>
  <si>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</si>
  <si>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</si>
  <si>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</si>
  <si>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</si>
  <si>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</si>
  <si>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</si>
  <si>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</si>
  <si>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</si>
  <si>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</si>
  <si>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</si>
  <si>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</si>
  <si>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</si>
  <si>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</si>
  <si>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</si>
  <si>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</si>
  <si>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</si>
  <si>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</si>
  <si>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</si>
  <si>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</si>
  <si>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</si>
  <si>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</si>
  <si>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</si>
  <si>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</si>
  <si>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</si>
  <si>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</si>
  <si>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</si>
  <si>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</si>
  <si>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</si>
  <si>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</si>
  <si>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</si>
  <si>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</si>
  <si>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</si>
  <si>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</si>
  <si>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</si>
  <si>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</si>
  <si>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</si>
  <si>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</si>
  <si>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</si>
  <si>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</si>
  <si>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</si>
  <si>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</si>
  <si>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</si>
  <si>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</si>
  <si>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</si>
  <si>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</si>
  <si>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</si>
  <si>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</si>
  <si>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</si>
  <si>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</si>
  <si>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</si>
  <si>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</si>
  <si>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</si>
  <si>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</si>
  <si>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</si>
  <si>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</si>
  <si>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</si>
  <si>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</si>
  <si>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</si>
  <si>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</si>
  <si>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</si>
  <si>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</si>
  <si>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</si>
  <si>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</si>
  <si>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</si>
  <si>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</si>
  <si>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</si>
  <si>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</si>
  <si>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</si>
  <si>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</si>
  <si>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</si>
  <si>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</si>
  <si>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</si>
  <si>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</si>
  <si>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</si>
  <si>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</si>
  <si>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</si>
  <si>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</si>
  <si>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</si>
  <si>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</si>
  <si>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</si>
  <si>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</si>
  <si>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</si>
  <si>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</si>
  <si>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</si>
  <si>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</si>
  <si>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</si>
  <si>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</si>
  <si>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</si>
  <si>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</si>
  <si>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</si>
  <si>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</si>
  <si>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</si>
  <si>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</si>
  <si>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</si>
  <si>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</si>
  <si>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</si>
  <si>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</si>
  <si>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</si>
  <si>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</si>
  <si>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</si>
  <si>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</si>
  <si>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</si>
  <si>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</si>
  <si>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</si>
  <si>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</si>
  <si>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</si>
  <si>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</si>
  <si>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</si>
  <si>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</si>
  <si>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</si>
  <si>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</si>
  <si>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</si>
  <si>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</si>
  <si>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</si>
  <si>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</si>
  <si>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</si>
  <si>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</si>
  <si>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</si>
  <si>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</si>
  <si>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</si>
  <si>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</si>
  <si>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</si>
  <si>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</si>
  <si>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</si>
  <si>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</si>
  <si>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</si>
  <si>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</si>
  <si>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</si>
  <si>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</si>
  <si>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</si>
  <si>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</si>
  <si>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</si>
  <si>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</si>
  <si>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</si>
  <si>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</si>
  <si>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</si>
  <si>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</si>
  <si>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</si>
  <si>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</si>
  <si>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</si>
  <si>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</si>
  <si>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</si>
  <si>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</si>
  <si>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</si>
  <si>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</si>
  <si>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</si>
  <si>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</si>
  <si>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</si>
  <si>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</si>
  <si>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</si>
  <si>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</si>
  <si>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</si>
  <si>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</si>
  <si>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</si>
  <si>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</si>
  <si>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</si>
  <si>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</si>
  <si>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</si>
  <si>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</si>
  <si>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</si>
  <si>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</si>
  <si>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</si>
  <si>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</si>
  <si>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</si>
  <si>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</si>
  <si>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</si>
  <si>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</si>
  <si>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</si>
  <si>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</si>
  <si>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</si>
  <si>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</si>
  <si>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</si>
  <si>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</si>
  <si>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</si>
  <si>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</si>
  <si>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</si>
  <si>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</si>
  <si>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</si>
  <si>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</si>
  <si>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</si>
  <si>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</si>
  <si>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</si>
  <si>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</si>
  <si>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</si>
  <si>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</si>
  <si>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</si>
  <si>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</si>
  <si>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</si>
  <si>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</si>
  <si>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</si>
  <si>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</si>
  <si>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</si>
  <si>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</si>
  <si>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</si>
  <si>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</si>
  <si>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</si>
  <si>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</si>
  <si>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</si>
  <si>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</si>
  <si>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</si>
  <si>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</si>
  <si>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</si>
  <si>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</si>
  <si>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</si>
  <si>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</si>
  <si>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</si>
  <si>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</si>
  <si>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</si>
  <si>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</si>
  <si>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北海道浦幌町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</si>
  <si>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</si>
  <si>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</si>
  <si>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</si>
  <si>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</si>
  <si>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</si>
  <si>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</si>
  <si>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</si>
  <si>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</si>
  <si>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</si>
  <si>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</si>
  <si>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</si>
  <si>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</si>
  <si>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</si>
  <si>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</si>
  <si>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</si>
  <si>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</si>
  <si>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</si>
  <si>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</si>
  <si>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</si>
  <si>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</si>
  <si>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</si>
  <si>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</si>
  <si>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</si>
  <si>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</si>
  <si>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</si>
  <si>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</si>
  <si>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</si>
  <si>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</si>
  <si>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</si>
  <si>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</si>
  <si>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</si>
  <si>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</si>
  <si>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</si>
  <si>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</si>
  <si>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</si>
  <si>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</si>
  <si>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</si>
  <si>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</si>
  <si>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</si>
  <si>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</si>
  <si>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</si>
  <si>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</si>
  <si>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</si>
  <si>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</si>
  <si>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</si>
  <si>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</si>
  <si>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</si>
  <si>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</si>
  <si>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</si>
  <si>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</si>
  <si>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</si>
  <si>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</si>
  <si>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</si>
  <si>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</si>
  <si>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</si>
  <si>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</si>
  <si>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</si>
  <si>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</si>
  <si>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</si>
  <si>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</si>
  <si>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</si>
  <si>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</si>
  <si>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</si>
  <si>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</si>
  <si>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</si>
  <si>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</si>
  <si>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</si>
  <si>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</si>
  <si>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</si>
  <si>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</si>
  <si>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</si>
  <si>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</si>
  <si>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</si>
  <si>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</si>
  <si>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</si>
  <si>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</si>
  <si>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</si>
  <si>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</si>
  <si>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</si>
  <si>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</si>
  <si>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</si>
  <si>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</si>
  <si>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</si>
  <si>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</si>
  <si>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</si>
  <si>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</si>
  <si>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</si>
  <si>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</si>
  <si>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</si>
  <si>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</si>
  <si>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</si>
  <si>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</si>
  <si>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</si>
  <si>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</si>
  <si>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</si>
  <si>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</si>
  <si>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</si>
  <si>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</si>
  <si>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</si>
  <si>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</si>
  <si>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</si>
  <si>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</si>
  <si>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</si>
  <si>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</si>
  <si>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</si>
  <si>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</si>
  <si>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</si>
  <si>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</si>
  <si>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</si>
  <si>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</si>
  <si>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</si>
  <si>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</si>
  <si>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</si>
  <si>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</si>
  <si>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</si>
  <si>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</si>
  <si>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</si>
  <si>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</si>
  <si>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</si>
  <si>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</si>
  <si>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</si>
  <si>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</si>
  <si>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</si>
  <si>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</si>
  <si>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</si>
  <si>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</si>
  <si>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</si>
  <si>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</si>
  <si>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</si>
  <si>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</si>
  <si>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</si>
  <si>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</si>
  <si>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</si>
  <si>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</si>
  <si>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</si>
  <si>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</si>
  <si>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</si>
  <si>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</si>
  <si>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</si>
  <si>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</si>
  <si>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</si>
  <si>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</si>
  <si>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</si>
  <si>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</si>
  <si>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</si>
  <si>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</si>
  <si>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</si>
  <si>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</si>
  <si>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</si>
  <si>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</si>
  <si>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</si>
  <si>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</si>
  <si>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</si>
  <si>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</si>
  <si>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</si>
  <si>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北海道浦幌町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</si>
  <si>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</si>
  <si>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</si>
  <si>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</si>
  <si>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</si>
  <si>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</si>
  <si>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</si>
  <si>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</si>
  <si>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</si>
  <si>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</si>
  <si>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</si>
  <si>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</si>
  <si>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</si>
  <si>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</si>
  <si>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</si>
  <si>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</si>
  <si>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</si>
  <si>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</si>
  <si>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</si>
  <si>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</si>
  <si>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</si>
  <si>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町有林野特別会計</t>
    <phoneticPr fontId="5"/>
  </si>
  <si>
    <t>浦幌町立診療所特別会計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</si>
  <si>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</si>
  <si>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</si>
  <si>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</si>
  <si>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</si>
  <si>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</si>
  <si>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</si>
  <si>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</si>
  <si>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</si>
  <si>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</si>
  <si>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</si>
  <si>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</si>
  <si>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</si>
  <si>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</si>
  <si>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</si>
  <si>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</si>
  <si>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</si>
  <si>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</si>
  <si>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公共下水道特別会計</t>
    <phoneticPr fontId="5"/>
  </si>
  <si>
    <t>法非適用企業</t>
    <phoneticPr fontId="5"/>
  </si>
  <si>
    <t>個別排水処理特別会計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</si>
  <si>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</si>
  <si>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</si>
  <si>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</si>
  <si>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</si>
  <si>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</si>
  <si>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</si>
  <si>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</si>
  <si>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</si>
  <si>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</si>
  <si>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</si>
  <si>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</si>
  <si>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</si>
  <si>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</si>
  <si>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</si>
  <si>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</si>
  <si>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</si>
  <si>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</si>
  <si>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</si>
  <si>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</si>
  <si>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</si>
  <si>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</si>
  <si>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</si>
  <si>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</si>
  <si>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</si>
  <si>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</si>
  <si>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</si>
  <si>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</si>
  <si>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</si>
  <si>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</si>
  <si>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</si>
  <si>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</si>
  <si>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</si>
  <si>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</si>
  <si>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</si>
  <si>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</si>
  <si>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</si>
  <si>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</si>
  <si>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</si>
  <si>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</si>
  <si>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</si>
  <si>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</si>
  <si>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</si>
  <si>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</si>
  <si>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</si>
  <si>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</si>
  <si>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</si>
  <si>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</si>
  <si>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</si>
  <si>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</si>
  <si>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</si>
  <si>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</si>
  <si>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</si>
  <si>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</si>
  <si>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</si>
  <si>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</si>
  <si>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</si>
  <si>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</si>
  <si>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</si>
  <si>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</si>
  <si>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</si>
  <si>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</si>
  <si>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</si>
  <si>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</si>
  <si>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</si>
  <si>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</si>
  <si>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</si>
  <si>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</si>
  <si>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</si>
  <si>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</si>
  <si>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</si>
  <si>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</si>
  <si>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</si>
  <si>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</si>
  <si>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</si>
  <si>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</si>
  <si>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</si>
  <si>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</si>
  <si>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</si>
  <si>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</si>
  <si>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</si>
  <si>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個別排水処理特別会計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</si>
  <si>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</si>
  <si>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</si>
  <si>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</si>
  <si>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</si>
  <si>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</si>
  <si>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</si>
  <si>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</si>
  <si>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</si>
  <si>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</si>
  <si>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</si>
  <si>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</si>
  <si>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</si>
  <si>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</si>
  <si>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</si>
  <si>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</si>
  <si>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</si>
  <si>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</si>
  <si>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</si>
  <si>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</si>
  <si>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</si>
  <si>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</si>
  <si>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</si>
  <si>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</si>
  <si>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</si>
  <si>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</si>
  <si>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</si>
  <si>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</si>
  <si>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</si>
  <si>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</si>
  <si>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</si>
  <si>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</si>
  <si>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</si>
  <si>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</si>
  <si>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</si>
  <si>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</si>
  <si>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</si>
  <si>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</si>
  <si>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</si>
  <si>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</si>
  <si>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</si>
  <si>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</si>
  <si>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</si>
  <si>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</si>
  <si>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</si>
  <si>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</si>
  <si>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</si>
  <si>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</si>
  <si>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</si>
  <si>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</si>
  <si>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</si>
  <si>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</si>
  <si>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</si>
  <si>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</si>
  <si>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</si>
  <si>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</si>
  <si>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</si>
  <si>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</si>
  <si>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</si>
  <si>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</si>
  <si>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</si>
  <si>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</si>
  <si>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</si>
  <si>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</si>
  <si>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</si>
  <si>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</si>
  <si>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</si>
  <si>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</si>
  <si>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</si>
  <si>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</si>
  <si>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</si>
  <si>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</si>
  <si>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</si>
  <si>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</si>
  <si>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</si>
  <si>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</si>
  <si>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</si>
  <si>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</si>
  <si>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</si>
  <si>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</si>
  <si>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</si>
  <si>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</si>
  <si>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</si>
  <si>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</si>
  <si>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</si>
  <si>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</si>
  <si>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1.85</t>
  </si>
  <si>
    <t>▲ 9.63</t>
  </si>
  <si>
    <t>▲ 0.40</t>
  </si>
  <si>
    <t>▲ 1.93</t>
  </si>
  <si>
    <t>一般会計</t>
  </si>
  <si>
    <t>介護保険特別会計</t>
  </si>
  <si>
    <t>浦幌町立診療所特別会計</t>
  </si>
  <si>
    <t>国民健康保険事業特別会計</t>
  </si>
  <si>
    <t>簡易水道特別会計</t>
  </si>
  <si>
    <t>公共下水道特別会計</t>
  </si>
  <si>
    <t>個別排水処理特別会計</t>
  </si>
  <si>
    <t>町有林野特別会計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</si>
  <si>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</si>
  <si>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</si>
  <si>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</si>
  <si>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</si>
  <si>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</si>
  <si>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</si>
  <si>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</si>
  <si>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</si>
  <si>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</si>
  <si>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とかち広域消防事務組合</t>
    <rPh sb="3" eb="5">
      <t>コウイキ</t>
    </rPh>
    <rPh sb="5" eb="7">
      <t>ショウボウ</t>
    </rPh>
    <rPh sb="7" eb="11">
      <t>ジムクミアイ</t>
    </rPh>
    <phoneticPr fontId="2"/>
  </si>
  <si>
    <t>十勝圏複合事務組合</t>
    <rPh sb="0" eb="2">
      <t>トカチ</t>
    </rPh>
    <rPh sb="2" eb="3">
      <t>ケン</t>
    </rPh>
    <rPh sb="3" eb="5">
      <t>フクゴウ</t>
    </rPh>
    <rPh sb="5" eb="9">
      <t>ジムクミアイ</t>
    </rPh>
    <phoneticPr fontId="2"/>
  </si>
  <si>
    <t>株式会社ユーエム</t>
    <rPh sb="0" eb="4">
      <t>カブシキカイシャ</t>
    </rPh>
    <phoneticPr fontId="2"/>
  </si>
  <si>
    <t>公共施設整備基金</t>
    <rPh sb="0" eb="2">
      <t>コウキョウ</t>
    </rPh>
    <rPh sb="2" eb="4">
      <t>シセツ</t>
    </rPh>
    <rPh sb="4" eb="6">
      <t>セイビ</t>
    </rPh>
    <rPh sb="6" eb="8">
      <t>キキン</t>
    </rPh>
    <phoneticPr fontId="5"/>
  </si>
  <si>
    <t>ふるさとづくり基金</t>
    <rPh sb="7" eb="9">
      <t>キキン</t>
    </rPh>
    <phoneticPr fontId="5"/>
  </si>
  <si>
    <t>町有林野事業基金</t>
    <rPh sb="0" eb="2">
      <t>チョウユウ</t>
    </rPh>
    <rPh sb="2" eb="4">
      <t>リンヤ</t>
    </rPh>
    <rPh sb="4" eb="6">
      <t>ジギョウ</t>
    </rPh>
    <rPh sb="6" eb="8">
      <t>キキン</t>
    </rPh>
    <phoneticPr fontId="5"/>
  </si>
  <si>
    <t>森林環境譲与税基金</t>
    <rPh sb="0" eb="2">
      <t>シンリン</t>
    </rPh>
    <rPh sb="2" eb="4">
      <t>カンキョウ</t>
    </rPh>
    <rPh sb="4" eb="7">
      <t>ジョウヨゼイ</t>
    </rPh>
    <rPh sb="7" eb="9">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</si>
  <si>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</si>
  <si>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</si>
  <si>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</si>
  <si>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</si>
  <si>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令和２年度は、認定こども園建設事業に係る地方債の発行により地方債残高が増加したことで将来負担比率が0.6％と算定された。
新規の投資を抑制しているため有形固定資産減価償却率は上昇傾向であり施設の老朽化が進んでいる。
今後も将来負担額の推移に留意しながら地方債の新規発行の抑制に努め、老朽化した施設の長寿命化や除却を計画的に進めながら、世代間の負担公平性に配慮した財政運営に取り組んでいく。</t>
    <rPh sb="0" eb="2">
      <t>レイワ</t>
    </rPh>
    <rPh sb="3" eb="5">
      <t>ネンド</t>
    </rPh>
    <rPh sb="7" eb="9">
      <t>ニンテイ</t>
    </rPh>
    <rPh sb="12" eb="13">
      <t>エン</t>
    </rPh>
    <rPh sb="13" eb="15">
      <t>ケンセツ</t>
    </rPh>
    <rPh sb="15" eb="17">
      <t>ジギョウ</t>
    </rPh>
    <rPh sb="18" eb="19">
      <t>カカ</t>
    </rPh>
    <rPh sb="20" eb="23">
      <t>チホウサイ</t>
    </rPh>
    <rPh sb="24" eb="26">
      <t>ハッコウ</t>
    </rPh>
    <rPh sb="29" eb="32">
      <t>チホウサイ</t>
    </rPh>
    <rPh sb="32" eb="34">
      <t>ザンダカ</t>
    </rPh>
    <rPh sb="35" eb="37">
      <t>ゾウカ</t>
    </rPh>
    <rPh sb="42" eb="44">
      <t>ショウライ</t>
    </rPh>
    <rPh sb="44" eb="48">
      <t>フタンヒリツ</t>
    </rPh>
    <rPh sb="54" eb="56">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</si>
  <si>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</si>
  <si>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</si>
  <si>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</si>
  <si>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</si>
  <si>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</si>
  <si>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</si>
  <si>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令和２年度は、認定こども園建設事業に係る地方債の発行により地方債残高が増加したことで将来負担比率が0.6％と算定された。
実質公債費比率は昨年度よりは低下しているものの、類似団体と比較すると高い傾向が続いている。
今後も将来負担額の推移に留意し、事業実施に当たっては自主財源の確保や地方財政措置のある有利な地方債を活用するなど健全な財政運営に取り組んでいく。</t>
    <rPh sb="69" eb="72">
      <t>サクネンド</t>
    </rPh>
    <rPh sb="75" eb="77">
      <t>テイカ</t>
    </rPh>
    <rPh sb="97" eb="99">
      <t>ケイコウ</t>
    </rPh>
    <rPh sb="100" eb="101">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</si>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</sst>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A6AB-4EED-B641-5AD3A9919E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200242</c:v>
                </c:pt>
                <c:pt idx="1">
                  <c:v>349907</c:v>
                </c:pt>
                <c:pt idx="2">
                  <c:v>236306</c:v>
                </c:pt>
                <c:pt idx="3">
                  <c:v>270191</c:v>
                </c:pt>
                <c:pt idx="4">
                  <c:v>446217</c:v>
                </c:pt>
              </c:numCache>
            </c:numRef>
          </c:val>
          <c:smooth val="0"/>
          <c:extLst>
            <c:ext xmlns:c16="http://schemas.microsoft.com/office/drawing/2014/chart" uri="{C3380CC4-5D6E-409C-BE32-E72D297353CC}">
              <c16:uniqueId val="{00000001-A6AB-4EED-B641-5AD3A9919E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5.21</c:v>
                </c:pt>
                <c:pt idx="1">
                  <c:v>4.58</c:v>
                </c:pt>
                <c:pt idx="2">
                  <c:v>3.77</c:v>
                </c:pt>
                <c:pt idx="3">
                  <c:v>4.6100000000000003</c:v>
                </c:pt>
                <c:pt idx="4">
                  <c:v>5.0999999999999996</c:v>
                </c:pt>
              </c:numCache>
            </c:numRef>
          </c:val>
          <c:extLst>
            <c:ext xmlns:c16="http://schemas.microsoft.com/office/drawing/2014/chart" uri="{C3380CC4-5D6E-409C-BE32-E72D297353CC}">
              <c16:uniqueId val="{00000000-A240-4E64-9018-DD84EF0B19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51.23</c:v>
                </c:pt>
                <c:pt idx="1">
                  <c:v>42.26</c:v>
                </c:pt>
                <c:pt idx="2">
                  <c:v>44.03</c:v>
                </c:pt>
                <c:pt idx="3">
                  <c:v>40.81</c:v>
                </c:pt>
                <c:pt idx="4">
                  <c:v>39.81</c:v>
                </c:pt>
              </c:numCache>
            </c:numRef>
          </c:val>
          <c:extLst>
            <c:ext xmlns:c16="http://schemas.microsoft.com/office/drawing/2014/chart" uri="{C3380CC4-5D6E-409C-BE32-E72D297353CC}">
              <c16:uniqueId val="{00000001-A240-4E64-9018-DD84EF0B19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-1.85</c:v>
                </c:pt>
                <c:pt idx="1">
                  <c:v>-9.6300000000000008</c:v>
                </c:pt>
                <c:pt idx="2">
                  <c:v>-0.4</c:v>
                </c:pt>
                <c:pt idx="3">
                  <c:v>-1.93</c:v>
                </c:pt>
                <c:pt idx="4">
                  <c:v>1.25</c:v>
                </c:pt>
              </c:numCache>
            </c:numRef>
          </c:val>
          <c:smooth val="0"/>
          <c:extLst>
            <c:ext xmlns:c16="http://schemas.microsoft.com/office/drawing/2014/chart" uri="{C3380CC4-5D6E-409C-BE32-E72D297353CC}">
              <c16:uniqueId val="{00000002-A240-4E64-9018-DD84EF0B19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3FF-4CF6-91FE-B9ED6D3E0A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FF-4CF6-91FE-B9ED6D3E0AA7}"/>
            </c:ext>
          </c:extLst>
        </c:ser>
        <c:ser>
          <c:idx val="2"/>
          <c:order val="2"/>
          <c:tx>
            <c:strRef>
              <c:f>データシート!$A$29</c:f>
              <c:strCache>
                <c:ptCount val="1"/>
                <c:pt idx="0">
                  <c:v>町有林野特別会計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0.18</c:v>
                </c:pt>
                <c:pt idx="4">
                  <c:v>#N/A</c:v>
                </c:pt>
                <c:pt idx="5">
                  <c:v>0.01</c:v>
                </c:pt>
                <c:pt idx="6">
                  <c:v>#N/A</c:v>
                </c:pt>
                <c:pt idx="7">
                  <c:v>0.05</c:v>
                </c:pt>
                <c:pt idx="8">
                  <c:v>#N/A</c:v>
                </c:pt>
                <c:pt idx="9">
                  <c:v>0</c:v>
                </c:pt>
              </c:numCache>
            </c:numRef>
          </c:val>
          <c:extLst>
            <c:ext xmlns:c16="http://schemas.microsoft.com/office/drawing/2014/chart" uri="{C3380CC4-5D6E-409C-BE32-E72D297353CC}">
              <c16:uniqueId val="{00000002-53FF-4CF6-91FE-B9ED6D3E0AA7}"/>
            </c:ext>
          </c:extLst>
        </c:ser>
        <c:ser>
          <c:idx val="3"/>
          <c:order val="3"/>
          <c:tx>
            <c:strRef>
              <c:f>データシート!$A$30</c:f>
              <c:strCache>
                <c:ptCount val="1"/>
                <c:pt idx="0">
                  <c:v>個別排水処理特別会計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53FF-4CF6-91FE-B9ED6D3E0AA7}"/>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0.16</c:v>
                </c:pt>
                <c:pt idx="6">
                  <c:v>#N/A</c:v>
                </c:pt>
                <c:pt idx="7">
                  <c:v>0.14000000000000001</c:v>
                </c:pt>
                <c:pt idx="8">
                  <c:v>#N/A</c:v>
                </c:pt>
                <c:pt idx="9">
                  <c:v>0.06</c:v>
                </c:pt>
              </c:numCache>
            </c:numRef>
          </c:val>
          <c:extLst>
            <c:ext xmlns:c16="http://schemas.microsoft.com/office/drawing/2014/chart" uri="{C3380CC4-5D6E-409C-BE32-E72D297353CC}">
              <c16:uniqueId val="{00000004-53FF-4CF6-91FE-B9ED6D3E0AA7}"/>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0.24</c:v>
                </c:pt>
                <c:pt idx="4">
                  <c:v>#N/A</c:v>
                </c:pt>
                <c:pt idx="5">
                  <c:v>0.17</c:v>
                </c:pt>
                <c:pt idx="6">
                  <c:v>#N/A</c:v>
                </c:pt>
                <c:pt idx="7">
                  <c:v>0.19</c:v>
                </c:pt>
                <c:pt idx="8">
                  <c:v>#N/A</c:v>
                </c:pt>
                <c:pt idx="9">
                  <c:v>0.18</c:v>
                </c:pt>
              </c:numCache>
            </c:numRef>
          </c:val>
          <c:extLst>
            <c:ext xmlns:c16="http://schemas.microsoft.com/office/drawing/2014/chart" uri="{C3380CC4-5D6E-409C-BE32-E72D297353CC}">
              <c16:uniqueId val="{00000005-53FF-4CF6-91FE-B9ED6D3E0AA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1.93</c:v>
                </c:pt>
                <c:pt idx="2">
                  <c:v>#N/A</c:v>
                </c:pt>
                <c:pt idx="3">
                  <c:v>1.03</c:v>
                </c:pt>
                <c:pt idx="4">
                  <c:v>#N/A</c:v>
                </c:pt>
                <c:pt idx="5">
                  <c:v>0.31</c:v>
                </c:pt>
                <c:pt idx="6">
                  <c:v>#N/A</c:v>
                </c:pt>
                <c:pt idx="7">
                  <c:v>0.21</c:v>
                </c:pt>
                <c:pt idx="8">
                  <c:v>#N/A</c:v>
                </c:pt>
                <c:pt idx="9">
                  <c:v>0.22</c:v>
                </c:pt>
              </c:numCache>
            </c:numRef>
          </c:val>
          <c:extLst>
            <c:ext xmlns:c16="http://schemas.microsoft.com/office/drawing/2014/chart" uri="{C3380CC4-5D6E-409C-BE32-E72D297353CC}">
              <c16:uniqueId val="{00000006-53FF-4CF6-91FE-B9ED6D3E0AA7}"/>
            </c:ext>
          </c:extLst>
        </c:ser>
        <c:ser>
          <c:idx val="7"/>
          <c:order val="7"/>
          <c:tx>
            <c:strRef>
              <c:f>データシート!$A$34</c:f>
              <c:strCache>
                <c:ptCount val="1"/>
                <c:pt idx="0">
                  <c:v>浦幌町立診療所特別会計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0.33</c:v>
                </c:pt>
                <c:pt idx="2">
                  <c:v>#N/A</c:v>
                </c:pt>
                <c:pt idx="3">
                  <c:v>0.35</c:v>
                </c:pt>
                <c:pt idx="4">
                  <c:v>#N/A</c:v>
                </c:pt>
                <c:pt idx="5">
                  <c:v>0.32</c:v>
                </c:pt>
                <c:pt idx="6">
                  <c:v>#N/A</c:v>
                </c:pt>
                <c:pt idx="7">
                  <c:v>0.28999999999999998</c:v>
                </c:pt>
                <c:pt idx="8">
                  <c:v>#N/A</c:v>
                </c:pt>
                <c:pt idx="9">
                  <c:v>0.31</c:v>
                </c:pt>
              </c:numCache>
            </c:numRef>
          </c:val>
          <c:extLst>
            <c:ext xmlns:c16="http://schemas.microsoft.com/office/drawing/2014/chart" uri="{C3380CC4-5D6E-409C-BE32-E72D297353CC}">
              <c16:uniqueId val="{00000007-53FF-4CF6-91FE-B9ED6D3E0AA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c:v>
                </c:pt>
                <c:pt idx="2">
                  <c:v>#N/A</c:v>
                </c:pt>
                <c:pt idx="3">
                  <c:v>0.51</c:v>
                </c:pt>
                <c:pt idx="4">
                  <c:v>#N/A</c:v>
                </c:pt>
                <c:pt idx="5">
                  <c:v>0.45</c:v>
                </c:pt>
                <c:pt idx="6">
                  <c:v>#N/A</c:v>
                </c:pt>
                <c:pt idx="7">
                  <c:v>0.09</c:v>
                </c:pt>
                <c:pt idx="8">
                  <c:v>#N/A</c:v>
                </c:pt>
                <c:pt idx="9">
                  <c:v>0.44</c:v>
                </c:pt>
              </c:numCache>
            </c:numRef>
          </c:val>
          <c:extLst>
            <c:ext xmlns:c16="http://schemas.microsoft.com/office/drawing/2014/chart" uri="{C3380CC4-5D6E-409C-BE32-E72D297353CC}">
              <c16:uniqueId val="{00000008-53FF-4CF6-91FE-B9ED6D3E0A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4.72</c:v>
                </c:pt>
                <c:pt idx="2">
                  <c:v>#N/A</c:v>
                </c:pt>
                <c:pt idx="3">
                  <c:v>4.04</c:v>
                </c:pt>
                <c:pt idx="4">
                  <c:v>#N/A</c:v>
                </c:pt>
                <c:pt idx="5">
                  <c:v>3.43</c:v>
                </c:pt>
                <c:pt idx="6">
                  <c:v>#N/A</c:v>
                </c:pt>
                <c:pt idx="7">
                  <c:v>4.25</c:v>
                </c:pt>
                <c:pt idx="8">
                  <c:v>#N/A</c:v>
                </c:pt>
                <c:pt idx="9">
                  <c:v>4.78</c:v>
                </c:pt>
              </c:numCache>
            </c:numRef>
          </c:val>
          <c:extLst>
            <c:ext xmlns:c16="http://schemas.microsoft.com/office/drawing/2014/chart" uri="{C3380CC4-5D6E-409C-BE32-E72D297353CC}">
              <c16:uniqueId val="{00000009-53FF-4CF6-91FE-B9ED6D3E0A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683</c:v>
                </c:pt>
                <c:pt idx="5">
                  <c:v>748</c:v>
                </c:pt>
                <c:pt idx="8">
                  <c:v>734</c:v>
                </c:pt>
                <c:pt idx="11">
                  <c:v>732</c:v>
                </c:pt>
                <c:pt idx="14">
                  <c:v>737</c:v>
                </c:pt>
              </c:numCache>
            </c:numRef>
          </c:val>
          <c:extLst>
            <c:ext xmlns:c16="http://schemas.microsoft.com/office/drawing/2014/chart" uri="{C3380CC4-5D6E-409C-BE32-E72D297353CC}">
              <c16:uniqueId val="{00000000-A8F3-402E-8DB9-10A1B68B75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A8F3-402E-8DB9-10A1B68B75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2-A8F3-402E-8DB9-10A1B68B75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1</c:v>
                </c:pt>
                <c:pt idx="12">
                  <c:v>2</c:v>
                </c:pt>
              </c:numCache>
            </c:numRef>
          </c:val>
          <c:extLst>
            <c:ext xmlns:c16="http://schemas.microsoft.com/office/drawing/2014/chart" uri="{C3380CC4-5D6E-409C-BE32-E72D297353CC}">
              <c16:uniqueId val="{00000003-A8F3-402E-8DB9-10A1B68B75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298</c:v>
                </c:pt>
                <c:pt idx="3">
                  <c:v>282</c:v>
                </c:pt>
                <c:pt idx="6">
                  <c:v>269</c:v>
                </c:pt>
                <c:pt idx="9">
                  <c:v>253</c:v>
                </c:pt>
                <c:pt idx="12">
                  <c:v>241</c:v>
                </c:pt>
              </c:numCache>
            </c:numRef>
          </c:val>
          <c:extLst>
            <c:ext xmlns:c16="http://schemas.microsoft.com/office/drawing/2014/chart" uri="{C3380CC4-5D6E-409C-BE32-E72D297353CC}">
              <c16:uniqueId val="{00000004-A8F3-402E-8DB9-10A1B68B75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F3-402E-8DB9-10A1B68B75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F3-402E-8DB9-10A1B68B75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662</c:v>
                </c:pt>
                <c:pt idx="3">
                  <c:v>750</c:v>
                </c:pt>
                <c:pt idx="6">
                  <c:v>741</c:v>
                </c:pt>
                <c:pt idx="9">
                  <c:v>728</c:v>
                </c:pt>
                <c:pt idx="12">
                  <c:v>767</c:v>
                </c:pt>
              </c:numCache>
            </c:numRef>
          </c:val>
          <c:extLst>
            <c:ext xmlns:c16="http://schemas.microsoft.com/office/drawing/2014/chart" uri="{C3380CC4-5D6E-409C-BE32-E72D297353CC}">
              <c16:uniqueId val="{00000007-A8F3-402E-8DB9-10A1B68B75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280</c:v>
                </c:pt>
                <c:pt idx="2">
                  <c:v>#N/A</c:v>
                </c:pt>
                <c:pt idx="3">
                  <c:v>#N/A</c:v>
                </c:pt>
                <c:pt idx="4">
                  <c:v>288</c:v>
                </c:pt>
                <c:pt idx="5">
                  <c:v>#N/A</c:v>
                </c:pt>
                <c:pt idx="6">
                  <c:v>#N/A</c:v>
                </c:pt>
                <c:pt idx="7">
                  <c:v>280</c:v>
                </c:pt>
                <c:pt idx="8">
                  <c:v>#N/A</c:v>
                </c:pt>
                <c:pt idx="9">
                  <c:v>#N/A</c:v>
                </c:pt>
                <c:pt idx="10">
                  <c:v>251</c:v>
                </c:pt>
                <c:pt idx="11">
                  <c:v>#N/A</c:v>
                </c:pt>
                <c:pt idx="12">
                  <c:v>#N/A</c:v>
                </c:pt>
                <c:pt idx="13">
                  <c:v>274</c:v>
                </c:pt>
                <c:pt idx="14">
                  <c:v>#N/A</c:v>
                </c:pt>
              </c:numCache>
            </c:numRef>
          </c:val>
          <c:smooth val="0"/>
          <c:extLst>
            <c:ext xmlns:c16="http://schemas.microsoft.com/office/drawing/2014/chart" uri="{C3380CC4-5D6E-409C-BE32-E72D297353CC}">
              <c16:uniqueId val="{00000008-A8F3-402E-8DB9-10A1B68B75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6593</c:v>
                </c:pt>
                <c:pt idx="5">
                  <c:v>7278</c:v>
                </c:pt>
                <c:pt idx="8">
                  <c:v>7115</c:v>
                </c:pt>
                <c:pt idx="11">
                  <c:v>6921</c:v>
                </c:pt>
                <c:pt idx="14">
                  <c:v>7398</c:v>
                </c:pt>
              </c:numCache>
            </c:numRef>
          </c:val>
          <c:extLst>
            <c:ext xmlns:c16="http://schemas.microsoft.com/office/drawing/2014/chart" uri="{C3380CC4-5D6E-409C-BE32-E72D297353CC}">
              <c16:uniqueId val="{00000000-CDC4-4724-85C2-3B1762C900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460</c:v>
                </c:pt>
                <c:pt idx="5">
                  <c:v>381</c:v>
                </c:pt>
                <c:pt idx="8">
                  <c:v>337</c:v>
                </c:pt>
                <c:pt idx="11">
                  <c:v>363</c:v>
                </c:pt>
                <c:pt idx="14">
                  <c:v>351</c:v>
                </c:pt>
              </c:numCache>
            </c:numRef>
          </c:val>
          <c:extLst>
            <c:ext xmlns:c16="http://schemas.microsoft.com/office/drawing/2014/chart" uri="{C3380CC4-5D6E-409C-BE32-E72D297353CC}">
              <c16:uniqueId val="{00000001-CDC4-4724-85C2-3B1762C900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4262</c:v>
                </c:pt>
                <c:pt idx="5">
                  <c:v>4095</c:v>
                </c:pt>
                <c:pt idx="8">
                  <c:v>4113</c:v>
                </c:pt>
                <c:pt idx="11">
                  <c:v>3896</c:v>
                </c:pt>
                <c:pt idx="14">
                  <c:v>3899</c:v>
                </c:pt>
              </c:numCache>
            </c:numRef>
          </c:val>
          <c:extLst>
            <c:ext xmlns:c16="http://schemas.microsoft.com/office/drawing/2014/chart" uri="{C3380CC4-5D6E-409C-BE32-E72D297353CC}">
              <c16:uniqueId val="{00000002-CDC4-4724-85C2-3B1762C900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C4-4724-85C2-3B1762C900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C4-4724-85C2-3B1762C900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C4-4724-85C2-3B1762C900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932</c:v>
                </c:pt>
                <c:pt idx="3">
                  <c:v>849</c:v>
                </c:pt>
                <c:pt idx="6">
                  <c:v>806</c:v>
                </c:pt>
                <c:pt idx="9">
                  <c:v>728</c:v>
                </c:pt>
                <c:pt idx="12">
                  <c:v>736</c:v>
                </c:pt>
              </c:numCache>
            </c:numRef>
          </c:val>
          <c:extLst>
            <c:ext xmlns:c16="http://schemas.microsoft.com/office/drawing/2014/chart" uri="{C3380CC4-5D6E-409C-BE32-E72D297353CC}">
              <c16:uniqueId val="{00000006-CDC4-4724-85C2-3B1762C900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c:v>
                </c:pt>
                <c:pt idx="3">
                  <c:v>10</c:v>
                </c:pt>
                <c:pt idx="6">
                  <c:v>9</c:v>
                </c:pt>
                <c:pt idx="9">
                  <c:v>14</c:v>
                </c:pt>
                <c:pt idx="12">
                  <c:v>12</c:v>
                </c:pt>
              </c:numCache>
            </c:numRef>
          </c:val>
          <c:extLst>
            <c:ext xmlns:c16="http://schemas.microsoft.com/office/drawing/2014/chart" uri="{C3380CC4-5D6E-409C-BE32-E72D297353CC}">
              <c16:uniqueId val="{00000007-CDC4-4724-85C2-3B1762C900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2525</c:v>
                </c:pt>
                <c:pt idx="3">
                  <c:v>2353</c:v>
                </c:pt>
                <c:pt idx="6">
                  <c:v>2182</c:v>
                </c:pt>
                <c:pt idx="9">
                  <c:v>1977</c:v>
                </c:pt>
                <c:pt idx="12">
                  <c:v>1804</c:v>
                </c:pt>
              </c:numCache>
            </c:numRef>
          </c:val>
          <c:extLst>
            <c:ext xmlns:c16="http://schemas.microsoft.com/office/drawing/2014/chart" uri="{C3380CC4-5D6E-409C-BE32-E72D297353CC}">
              <c16:uniqueId val="{00000008-CDC4-4724-85C2-3B1762C900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C4-4724-85C2-3B1762C900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7839</c:v>
                </c:pt>
                <c:pt idx="3">
                  <c:v>8361</c:v>
                </c:pt>
                <c:pt idx="6">
                  <c:v>8309</c:v>
                </c:pt>
                <c:pt idx="9">
                  <c:v>8312</c:v>
                </c:pt>
                <c:pt idx="12">
                  <c:v>9120</c:v>
                </c:pt>
              </c:numCache>
            </c:numRef>
          </c:val>
          <c:extLst>
            <c:ext xmlns:c16="http://schemas.microsoft.com/office/drawing/2014/chart" uri="{C3380CC4-5D6E-409C-BE32-E72D297353CC}">
              <c16:uniqueId val="{0000000A-CDC4-4724-85C2-3B1762C900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22</c:v>
                </c:pt>
                <c:pt idx="14">
                  <c:v>#N/A</c:v>
                </c:pt>
              </c:numCache>
            </c:numRef>
          </c:val>
          <c:smooth val="0"/>
          <c:extLst>
            <c:ext xmlns:c16="http://schemas.microsoft.com/office/drawing/2014/chart" uri="{C3380CC4-5D6E-409C-BE32-E72D297353CC}">
              <c16:uniqueId val="{0000000B-CDC4-4724-85C2-3B1762C900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1703</c:v>
                </c:pt>
                <c:pt idx="1">
                  <c:v>1593</c:v>
                </c:pt>
                <c:pt idx="2">
                  <c:v>1617</c:v>
                </c:pt>
              </c:numCache>
            </c:numRef>
          </c:val>
          <c:extLst>
            <c:ext xmlns:c16="http://schemas.microsoft.com/office/drawing/2014/chart" uri="{C3380CC4-5D6E-409C-BE32-E72D297353CC}">
              <c16:uniqueId val="{00000000-5259-424F-A585-63CE984AEA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121</c:v>
                </c:pt>
                <c:pt idx="1">
                  <c:v>121</c:v>
                </c:pt>
                <c:pt idx="2">
                  <c:v>121</c:v>
                </c:pt>
              </c:numCache>
            </c:numRef>
          </c:val>
          <c:extLst>
            <c:ext xmlns:c16="http://schemas.microsoft.com/office/drawing/2014/chart" uri="{C3380CC4-5D6E-409C-BE32-E72D297353CC}">
              <c16:uniqueId val="{00000001-5259-424F-A585-63CE984AEA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2088</c:v>
                </c:pt>
                <c:pt idx="1">
                  <c:v>1987</c:v>
                </c:pt>
                <c:pt idx="2">
                  <c:v>1989</c:v>
                </c:pt>
              </c:numCache>
            </c:numRef>
          </c:val>
          <c:extLst>
            <c:ext xmlns:c16="http://schemas.microsoft.com/office/drawing/2014/chart" uri="{C3380CC4-5D6E-409C-BE32-E72D297353CC}">
              <c16:uniqueId val="{00000002-5259-424F-A585-63CE984AEA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{CBBC3F95-5E0C-455F-86F0-04FF18512AA9}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2AB-4DB7-A851-8EEC23F92E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{252A2454-D88E-4277-AB2A-D9254A99934D}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AB-4DB7-A851-8EEC23F92E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{2899B25F-0CA3-44C0-AC8D-195B1946FE9A}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AB-4DB7-A851-8EEC23F92E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{F891CAEB-0BCA-4E5D-B67F-70C6CF955354}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AB-4DB7-A851-8EEC23F92E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{AC358D71-8947-4D3F-B256-3A3C9E74F472}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AB-4DB7-A851-8EEC23F92E3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{6A7AE2C4-0646-4013-81D6-BA0EF5DF65F7}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2AB-4DB7-A851-8EEC23F92E3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{81AD22EA-3892-4762-858D-C0A939088757}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2AB-4DB7-A851-8EEC23F92E3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{C595BA31-8978-4A27-AF13-DF325756D330}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2AB-4DB7-A851-8EEC23F92E33}"/>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{0231B907-0692-4C63-BB2A-CA4267AE1BFD}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2AB-4DB7-A851-8EEC23F92E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57.7</c:v>
                </c:pt>
                <c:pt idx="16">
                  <c:v>59.3</c:v>
                </c:pt>
                <c:pt idx="24">
                  <c:v>60.8</c:v>
                </c:pt>
                <c:pt idx="32">
                  <c:v>61.6</c:v>
                </c:pt>
              </c:numCache>
            </c:numRef>
          </c:xVal>
          <c:yVal>
            <c:numRef>
              <c:f>公会計指標分析・財政指標組合せ分析表!$BP$51:$DC$51</c:f>
              <c:numCache>
                <c:formatCode>#,##0.0;"▲ "#,##0.0</c:formatCode>
                <c:ptCount val="40"/>
                <c:pt idx="32">
                  <c:v>0.6</c:v>
                </c:pt>
              </c:numCache>
            </c:numRef>
          </c:yVal>
          <c:smooth val="0"/>
          <c:extLst>
            <c:ext xmlns:c16="http://schemas.microsoft.com/office/drawing/2014/chart" uri="{C3380CC4-5D6E-409C-BE32-E72D297353CC}">
              <c16:uniqueId val="{00000009-F2AB-4DB7-A851-8EEC23F92E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{98588EB6-6205-486C-9DF1-32ABAAF2E076}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2AB-4DB7-A851-8EEC23F92E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{A9754B5C-C315-4A9A-A271-113A8D9CFB45}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AB-4DB7-A851-8EEC23F92E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{384A602D-E1D7-486F-B324-D28BACB582F3}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AB-4DB7-A851-8EEC23F92E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{3B1AB775-617D-41D7-8984-669B32012FC4}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AB-4DB7-A851-8EEC23F92E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{E0C75D31-1F8C-4F45-B04D-193C9298F2DA}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AB-4DB7-A851-8EEC23F92E3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{C7EA7752-E463-4EC9-BF26-F0803F288152}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2AB-4DB7-A851-8EEC23F92E3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{0901449E-5250-4572-BC99-75659B737147}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2AB-4DB7-A851-8EEC23F92E3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{468BBEB1-4B0A-4744-ACE4-E376B41D182E}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2AB-4DB7-A851-8EEC23F92E3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{77D38AD2-30FD-4304-B08B-FCF8B129A24F}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2AB-4DB7-A851-8EEC23F92E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58.9</c:v>
                </c:pt>
                <c:pt idx="24">
                  <c:v>60</c:v>
                </c:pt>
                <c:pt idx="32">
                  <c:v>60.9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F2AB-4DB7-A851-8EEC23F92E33}"/>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0.7"/>
          <c:min val="-0.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{BF7F9C8F-17C4-48C8-A088-153D466033A3}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356-4B6B-A047-B12BA81D9C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{6E035465-EEDF-4441-825E-3B96471EE6AD}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56-4B6B-A047-B12BA81D9C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{B619C6D4-633C-4EBD-8CD7-8CE0D4CAD747}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56-4B6B-A047-B12BA81D9C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{7CC377B2-4E07-4326-92A1-AD230217C59D}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56-4B6B-A047-B12BA81D9C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{E4BEC8F5-07B8-4B6F-9536-C250CC313494}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56-4B6B-A047-B12BA81D9C3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{C94C959D-87BE-4683-B77F-E0AC13AFAF4A}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356-4B6B-A047-B12BA81D9C3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{0D908F71-E859-4315-B7FE-2B0E5593EDC4}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356-4B6B-A047-B12BA81D9C3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{CAE94663-1F34-43AD-B3DD-3834AA02FBE8}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356-4B6B-A047-B12BA81D9C3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{B8DCAF98-AE29-4D5D-98FC-3A6189063BA0}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356-4B6B-A047-B12BA81D9C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8.6999999999999993</c:v>
                </c:pt>
                <c:pt idx="16">
                  <c:v>8.6</c:v>
                </c:pt>
                <c:pt idx="24">
                  <c:v>8.4</c:v>
                </c:pt>
                <c:pt idx="32">
                  <c:v>8.1999999999999993</c:v>
                </c:pt>
              </c:numCache>
            </c:numRef>
          </c:xVal>
          <c:yVal>
            <c:numRef>
              <c:f>公会計指標分析・財政指標組合せ分析表!$BP$73:$DC$73</c:f>
              <c:numCache>
                <c:formatCode>#,##0.0;"▲ "#,##0.0</c:formatCode>
                <c:ptCount val="40"/>
                <c:pt idx="32">
                  <c:v>0.6</c:v>
                </c:pt>
              </c:numCache>
            </c:numRef>
          </c:yVal>
          <c:smooth val="0"/>
          <c:extLst>
            <c:ext xmlns:c16="http://schemas.microsoft.com/office/drawing/2014/chart" uri="{C3380CC4-5D6E-409C-BE32-E72D297353CC}">
              <c16:uniqueId val="{00000009-4356-4B6B-A047-B12BA81D9C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4.34959213155358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{859111C1-5B29-489A-8311-76481AFD21FE}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356-4B6B-A047-B12BA81D9C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{C10CA4A7-40CF-4F91-B0CE-7FC6E483F725}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56-4B6B-A047-B12BA81D9C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{860C186A-BC61-4AC6-8177-8B2F8CCF08E6}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56-4B6B-A047-B12BA81D9C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{DC95728E-74E3-4285-84FF-299286319E26}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56-4B6B-A047-B12BA81D9C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{83E78267-9109-4DA8-9718-DB59653F15A0}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56-4B6B-A047-B12BA81D9C35}"/>
                </c:ext>
              </c:extLst>
            </c:dLbl>
            <c:dLbl>
              <c:idx val="8"/>
              <c:layout>
                <c:manualLayout>
                  <c:x val="-4.5160355153971272E-2"/>
                  <c:y val="-4.34959213155358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{9FF1D868-2BD8-4327-93FE-366E630D4E6F}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356-4B6B-A047-B12BA81D9C35}"/>
                </c:ext>
              </c:extLst>
            </c:dLbl>
            <c:dLbl>
              <c:idx val="16"/>
              <c:layout>
                <c:manualLayout>
                  <c:x val="-1.8235628084249993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{DA3E5D4A-51DA-4345-BA52-D475579E6C15}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356-4B6B-A047-B12BA81D9C35}"/>
                </c:ext>
              </c:extLst>
            </c:dLbl>
            <c:dLbl>
              <c:idx val="24"/>
              <c:layout>
                <c:manualLayout>
                  <c:x val="-2.5661950693353183E-2"/>
                  <c:y val="-5.29562842016648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{DB18F270-CF36-42A7-BD18-83C27087A4EE}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356-4B6B-A047-B12BA81D9C35}"/>
                </c:ext>
              </c:extLst>
            </c:dLbl>
            <c:dLbl>
              <c:idx val="32"/>
              <c:layout>
                <c:manualLayout>
                  <c:x val="-2.4080195668954869E-2"/>
                  <c:y val="-9.079773574618109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{9A7A09A5-D80A-493B-9DD5-DC8EC1F9EA04}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356-4B6B-A047-B12BA81D9C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356-4B6B-A047-B12BA81D9C3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0.7"/>
          <c:min val="-0.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
4,506
729.85
8,390,870
8,181,252
207,238
4,060,868
9,119,603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等により財政基盤が弱体化しており、類似団体平均と同様の数値となっている。今後も効率的な行政運営による歳出の削減と収納率向上対策を中心として自主財源の確保に取り組み、より一層の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xdr:cNvCxnSpPr/>
      </xdr:nvCxnSpPr>
      <xdr:spPr>
        <a:xfrm flipV="1">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107648</xdr:rowOff>
    </xdr:to>
    <xdr:cxnSp macro="">
      <xdr:nvCxnSpPr>
        <xdr:cNvPr id="76" name="直線コネクタ 75"/>
        <xdr:cNvCxnSpPr/>
      </xdr:nvCxnSpPr>
      <xdr:spPr>
        <a:xfrm flipV="1">
          <a:off x="2336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2" name="テキスト ボックス 91"/>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94" name="テキスト ボックス 93"/>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令和２年度は会計年度任用職員の導入が主な要因となり人件費が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％増加した一方で、物件費が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％減少したことなどにより経常収支比率は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％低下したものの、引き続き類似団体平均を上回っている。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今後も経常経費の削減に取り組み、地方債の計画的な借入を行うなど引き続き財政の健全化に努める。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141877</xdr:rowOff>
    </xdr:from>
    <xdr:to>
      <xdr:col>23</xdr:col>
      <xdr:colOff>133350</xdr:colOff>
      <xdr:row>63</xdr:row>
      <xdr:rowOff>155666</xdr:rowOff>
    </xdr:to>
    <xdr:cxnSp macro="">
      <xdr:nvCxnSpPr>
        <xdr:cNvPr id="135" name="直線コネクタ 134"/>
        <xdr:cNvCxnSpPr/>
      </xdr:nvCxnSpPr>
      <xdr:spPr>
        <a:xfrm flipV="1">
          <a:off x="4114800" y="1094322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155666</xdr:rowOff>
    </xdr:to>
    <xdr:cxnSp macro="">
      <xdr:nvCxnSpPr>
        <xdr:cNvPr id="138" name="直線コネクタ 137"/>
        <xdr:cNvCxnSpPr/>
      </xdr:nvCxnSpPr>
      <xdr:spPr>
        <a:xfrm>
          <a:off x="3225800" y="1091565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24674</xdr:rowOff>
    </xdr:from>
    <xdr:to>
      <xdr:col>15</xdr:col>
      <xdr:colOff>82550</xdr:colOff>
      <xdr:row>63</xdr:row>
      <xdr:rowOff>114300</xdr:rowOff>
    </xdr:to>
    <xdr:cxnSp macro="">
      <xdr:nvCxnSpPr>
        <xdr:cNvPr id="141" name="直線コネクタ 140"/>
        <xdr:cNvCxnSpPr/>
      </xdr:nvCxnSpPr>
      <xdr:spPr>
        <a:xfrm>
          <a:off x="2336800" y="1082602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85816</xdr:rowOff>
    </xdr:from>
    <xdr:to>
      <xdr:col>11</xdr:col>
      <xdr:colOff>31750</xdr:colOff>
      <xdr:row>63</xdr:row>
      <xdr:rowOff>24674</xdr:rowOff>
    </xdr:to>
    <xdr:cxnSp macro="">
      <xdr:nvCxnSpPr>
        <xdr:cNvPr id="144" name="直線コネクタ 143"/>
        <xdr:cNvCxnSpPr/>
      </xdr:nvCxnSpPr>
      <xdr:spPr>
        <a:xfrm>
          <a:off x="1447800" y="1071571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91077</xdr:rowOff>
    </xdr:from>
    <xdr:to>
      <xdr:col>23</xdr:col>
      <xdr:colOff>184150</xdr:colOff>
      <xdr:row>64</xdr:row>
      <xdr:rowOff>21227</xdr:rowOff>
    </xdr:to>
    <xdr:sp macro="" textlink="">
      <xdr:nvSpPr>
        <xdr:cNvPr id="154" name="楕円 153"/>
        <xdr:cNvSpPr/>
      </xdr:nvSpPr>
      <xdr:spPr>
        <a:xfrm>
          <a:off x="49022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63154</xdr:rowOff>
    </xdr:from>
    <xdr:ext cx="762000" cy="259045"/>
    <xdr:sp macro="" textlink="">
      <xdr:nvSpPr>
        <xdr:cNvPr id="155" name="財政構造の弾力性該当値テキスト"/>
        <xdr:cNvSpPr txBox="1"/>
      </xdr:nvSpPr>
      <xdr:spPr>
        <a:xfrm>
          <a:off x="5041900" y="108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104866</xdr:rowOff>
    </xdr:from>
    <xdr:to>
      <xdr:col>19</xdr:col>
      <xdr:colOff>184150</xdr:colOff>
      <xdr:row>64</xdr:row>
      <xdr:rowOff>35016</xdr:rowOff>
    </xdr:to>
    <xdr:sp macro="" textlink="">
      <xdr:nvSpPr>
        <xdr:cNvPr id="156" name="楕円 155"/>
        <xdr:cNvSpPr/>
      </xdr:nvSpPr>
      <xdr:spPr>
        <a:xfrm>
          <a:off x="4064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19793</xdr:rowOff>
    </xdr:from>
    <xdr:ext cx="736600" cy="259045"/>
    <xdr:sp macro="" textlink="">
      <xdr:nvSpPr>
        <xdr:cNvPr id="157" name="テキスト ボックス 156"/>
        <xdr:cNvSpPr txBox="1"/>
      </xdr:nvSpPr>
      <xdr:spPr>
        <a:xfrm>
          <a:off x="3733800" y="1099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8" name="楕円 157"/>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9" name="テキスト ボックス 15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145324</xdr:rowOff>
    </xdr:from>
    <xdr:to>
      <xdr:col>11</xdr:col>
      <xdr:colOff>82550</xdr:colOff>
      <xdr:row>63</xdr:row>
      <xdr:rowOff>75474</xdr:rowOff>
    </xdr:to>
    <xdr:sp macro="" textlink="">
      <xdr:nvSpPr>
        <xdr:cNvPr id="160" name="楕円 159"/>
        <xdr:cNvSpPr/>
      </xdr:nvSpPr>
      <xdr:spPr>
        <a:xfrm>
          <a:off x="2286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60251</xdr:rowOff>
    </xdr:from>
    <xdr:ext cx="762000" cy="259045"/>
    <xdr:sp macro="" textlink="">
      <xdr:nvSpPr>
        <xdr:cNvPr id="161" name="テキスト ボックス 160"/>
        <xdr:cNvSpPr txBox="1"/>
      </xdr:nvSpPr>
      <xdr:spPr>
        <a:xfrm>
          <a:off x="1955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35016</xdr:rowOff>
    </xdr:from>
    <xdr:to>
      <xdr:col>7</xdr:col>
      <xdr:colOff>31750</xdr:colOff>
      <xdr:row>62</xdr:row>
      <xdr:rowOff>136616</xdr:rowOff>
    </xdr:to>
    <xdr:sp macro="" textlink="">
      <xdr:nvSpPr>
        <xdr:cNvPr id="162" name="楕円 161"/>
        <xdr:cNvSpPr/>
      </xdr:nvSpPr>
      <xdr:spPr>
        <a:xfrm>
          <a:off x="1397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121393</xdr:rowOff>
    </xdr:from>
    <xdr:ext cx="762000" cy="259045"/>
    <xdr:sp macro="" textlink="">
      <xdr:nvSpPr>
        <xdr:cNvPr id="163" name="テキスト ボックス 162"/>
        <xdr:cNvSpPr txBox="1"/>
      </xdr:nvSpPr>
      <xdr:spPr>
        <a:xfrm>
          <a:off x="1066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保育園、幼稚園、養護老人ホーム、町立診療所等の施設運営・維持管理を直営で行っているためである。既に指定管理者制度の導入などを図り改善に向け努力を行っているが、引き続き民間で実施可能な部分について検討し、コストの削減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168301</xdr:rowOff>
    </xdr:from>
    <xdr:to>
      <xdr:col>23</xdr:col>
      <xdr:colOff>133350</xdr:colOff>
      <xdr:row>82</xdr:row>
      <xdr:rowOff>23582</xdr:rowOff>
    </xdr:to>
    <xdr:cxnSp macro="">
      <xdr:nvCxnSpPr>
        <xdr:cNvPr id="200" name="直線コネクタ 199"/>
        <xdr:cNvCxnSpPr/>
      </xdr:nvCxnSpPr>
      <xdr:spPr>
        <a:xfrm>
          <a:off x="4114800" y="14055751"/>
          <a:ext cx="8382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109142</xdr:rowOff>
    </xdr:from>
    <xdr:to>
      <xdr:col>19</xdr:col>
      <xdr:colOff>133350</xdr:colOff>
      <xdr:row>81</xdr:row>
      <xdr:rowOff>168301</xdr:rowOff>
    </xdr:to>
    <xdr:cxnSp macro="">
      <xdr:nvCxnSpPr>
        <xdr:cNvPr id="203" name="直線コネクタ 202"/>
        <xdr:cNvCxnSpPr/>
      </xdr:nvCxnSpPr>
      <xdr:spPr>
        <a:xfrm>
          <a:off x="3225800" y="13996592"/>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73281</xdr:rowOff>
    </xdr:from>
    <xdr:to>
      <xdr:col>15</xdr:col>
      <xdr:colOff>82550</xdr:colOff>
      <xdr:row>81</xdr:row>
      <xdr:rowOff>109142</xdr:rowOff>
    </xdr:to>
    <xdr:cxnSp macro="">
      <xdr:nvCxnSpPr>
        <xdr:cNvPr id="206" name="直線コネクタ 205"/>
        <xdr:cNvCxnSpPr/>
      </xdr:nvCxnSpPr>
      <xdr:spPr>
        <a:xfrm>
          <a:off x="2336800" y="13960731"/>
          <a:ext cx="8890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59088</xdr:rowOff>
    </xdr:from>
    <xdr:to>
      <xdr:col>11</xdr:col>
      <xdr:colOff>31750</xdr:colOff>
      <xdr:row>81</xdr:row>
      <xdr:rowOff>73281</xdr:rowOff>
    </xdr:to>
    <xdr:cxnSp macro="">
      <xdr:nvCxnSpPr>
        <xdr:cNvPr id="209" name="直線コネクタ 208"/>
        <xdr:cNvCxnSpPr/>
      </xdr:nvCxnSpPr>
      <xdr:spPr>
        <a:xfrm>
          <a:off x="1447800" y="13946538"/>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144232</xdr:rowOff>
    </xdr:from>
    <xdr:to>
      <xdr:col>23</xdr:col>
      <xdr:colOff>184150</xdr:colOff>
      <xdr:row>82</xdr:row>
      <xdr:rowOff>74382</xdr:rowOff>
    </xdr:to>
    <xdr:sp macro="" textlink="">
      <xdr:nvSpPr>
        <xdr:cNvPr id="219" name="楕円 218"/>
        <xdr:cNvSpPr/>
      </xdr:nvSpPr>
      <xdr:spPr>
        <a:xfrm>
          <a:off x="4902200" y="140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116309</xdr:rowOff>
    </xdr:from>
    <xdr:ext cx="762000" cy="259045"/>
    <xdr:sp macro="" textlink="">
      <xdr:nvSpPr>
        <xdr:cNvPr id="220" name="人件費・物件費等の状況該当値テキスト"/>
        <xdr:cNvSpPr txBox="1"/>
      </xdr:nvSpPr>
      <xdr:spPr>
        <a:xfrm>
          <a:off x="5041900" y="140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117501</xdr:rowOff>
    </xdr:from>
    <xdr:to>
      <xdr:col>19</xdr:col>
      <xdr:colOff>184150</xdr:colOff>
      <xdr:row>82</xdr:row>
      <xdr:rowOff>47651</xdr:rowOff>
    </xdr:to>
    <xdr:sp macro="" textlink="">
      <xdr:nvSpPr>
        <xdr:cNvPr id="221" name="楕円 220"/>
        <xdr:cNvSpPr/>
      </xdr:nvSpPr>
      <xdr:spPr>
        <a:xfrm>
          <a:off x="4064000" y="140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32428</xdr:rowOff>
    </xdr:from>
    <xdr:ext cx="736600" cy="259045"/>
    <xdr:sp macro="" textlink="">
      <xdr:nvSpPr>
        <xdr:cNvPr id="222" name="テキスト ボックス 221"/>
        <xdr:cNvSpPr txBox="1"/>
      </xdr:nvSpPr>
      <xdr:spPr>
        <a:xfrm>
          <a:off x="3733800" y="1409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58342</xdr:rowOff>
    </xdr:from>
    <xdr:to>
      <xdr:col>15</xdr:col>
      <xdr:colOff>133350</xdr:colOff>
      <xdr:row>81</xdr:row>
      <xdr:rowOff>159942</xdr:rowOff>
    </xdr:to>
    <xdr:sp macro="" textlink="">
      <xdr:nvSpPr>
        <xdr:cNvPr id="223" name="楕円 222"/>
        <xdr:cNvSpPr/>
      </xdr:nvSpPr>
      <xdr:spPr>
        <a:xfrm>
          <a:off x="3175000" y="139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144719</xdr:rowOff>
    </xdr:from>
    <xdr:ext cx="762000" cy="259045"/>
    <xdr:sp macro="" textlink="">
      <xdr:nvSpPr>
        <xdr:cNvPr id="224" name="テキスト ボックス 223"/>
        <xdr:cNvSpPr txBox="1"/>
      </xdr:nvSpPr>
      <xdr:spPr>
        <a:xfrm>
          <a:off x="2844800" y="1403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22481</xdr:rowOff>
    </xdr:from>
    <xdr:to>
      <xdr:col>11</xdr:col>
      <xdr:colOff>82550</xdr:colOff>
      <xdr:row>81</xdr:row>
      <xdr:rowOff>124081</xdr:rowOff>
    </xdr:to>
    <xdr:sp macro="" textlink="">
      <xdr:nvSpPr>
        <xdr:cNvPr id="225" name="楕円 224"/>
        <xdr:cNvSpPr/>
      </xdr:nvSpPr>
      <xdr:spPr>
        <a:xfrm>
          <a:off x="2286000" y="139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108858</xdr:rowOff>
    </xdr:from>
    <xdr:ext cx="762000" cy="259045"/>
    <xdr:sp macro="" textlink="">
      <xdr:nvSpPr>
        <xdr:cNvPr id="226" name="テキスト ボックス 225"/>
        <xdr:cNvSpPr txBox="1"/>
      </xdr:nvSpPr>
      <xdr:spPr>
        <a:xfrm>
          <a:off x="1955800" y="1399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8288</xdr:rowOff>
    </xdr:from>
    <xdr:to>
      <xdr:col>7</xdr:col>
      <xdr:colOff>31750</xdr:colOff>
      <xdr:row>81</xdr:row>
      <xdr:rowOff>109888</xdr:rowOff>
    </xdr:to>
    <xdr:sp macro="" textlink="">
      <xdr:nvSpPr>
        <xdr:cNvPr id="227" name="楕円 226"/>
        <xdr:cNvSpPr/>
      </xdr:nvSpPr>
      <xdr:spPr>
        <a:xfrm>
          <a:off x="1397000" y="138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94665</xdr:rowOff>
    </xdr:from>
    <xdr:ext cx="762000" cy="259045"/>
    <xdr:sp macro="" textlink="">
      <xdr:nvSpPr>
        <xdr:cNvPr id="228" name="テキスト ボックス 227"/>
        <xdr:cNvSpPr txBox="1"/>
      </xdr:nvSpPr>
      <xdr:spPr>
        <a:xfrm>
          <a:off x="1066800" y="1398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近年は類似団体平均と同程度となっている。今後も職務職責に応じた給与体系により、引き続き縮減に努める。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26670</xdr:rowOff>
    </xdr:to>
    <xdr:cxnSp macro="">
      <xdr:nvCxnSpPr>
        <xdr:cNvPr id="258" name="直線コネクタ 257"/>
        <xdr:cNvCxnSpPr/>
      </xdr:nvCxnSpPr>
      <xdr:spPr>
        <a:xfrm>
          <a:off x="16179800" y="1492472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8573</xdr:rowOff>
    </xdr:from>
    <xdr:to>
      <xdr:col>77</xdr:col>
      <xdr:colOff>44450</xdr:colOff>
      <xdr:row>87</xdr:row>
      <xdr:rowOff>38736</xdr:rowOff>
    </xdr:to>
    <xdr:cxnSp macro="">
      <xdr:nvCxnSpPr>
        <xdr:cNvPr id="261" name="直線コネクタ 260"/>
        <xdr:cNvCxnSpPr/>
      </xdr:nvCxnSpPr>
      <xdr:spPr>
        <a:xfrm flipV="1">
          <a:off x="15290800" y="1492472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87</xdr:row>
      <xdr:rowOff>93027</xdr:rowOff>
    </xdr:to>
    <xdr:cxnSp macro="">
      <xdr:nvCxnSpPr>
        <xdr:cNvPr id="264" name="直線コネクタ 263"/>
        <xdr:cNvCxnSpPr/>
      </xdr:nvCxnSpPr>
      <xdr:spPr>
        <a:xfrm flipV="1">
          <a:off x="14401800" y="14954886"/>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123189</xdr:rowOff>
    </xdr:to>
    <xdr:cxnSp macro="">
      <xdr:nvCxnSpPr>
        <xdr:cNvPr id="267" name="直線コネクタ 266"/>
        <xdr:cNvCxnSpPr/>
      </xdr:nvCxnSpPr>
      <xdr:spPr>
        <a:xfrm flipV="1">
          <a:off x="13512800" y="15009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7" name="楕円 276"/>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8"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129223</xdr:rowOff>
    </xdr:from>
    <xdr:to>
      <xdr:col>77</xdr:col>
      <xdr:colOff>95250</xdr:colOff>
      <xdr:row>87</xdr:row>
      <xdr:rowOff>59373</xdr:rowOff>
    </xdr:to>
    <xdr:sp macro="" textlink="">
      <xdr:nvSpPr>
        <xdr:cNvPr id="279" name="楕円 278"/>
        <xdr:cNvSpPr/>
      </xdr:nvSpPr>
      <xdr:spPr>
        <a:xfrm>
          <a:off x="16129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69550</xdr:rowOff>
    </xdr:from>
    <xdr:ext cx="736600" cy="259045"/>
    <xdr:sp macro="" textlink="">
      <xdr:nvSpPr>
        <xdr:cNvPr id="280" name="テキスト ボックス 279"/>
        <xdr:cNvSpPr txBox="1"/>
      </xdr:nvSpPr>
      <xdr:spPr>
        <a:xfrm>
          <a:off x="15798800" y="146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81" name="楕円 280"/>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82" name="テキスト ボックス 281"/>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3" name="楕円 282"/>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4" name="テキスト ボックス 283"/>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5" name="楕円 284"/>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6" name="テキスト ボックス 285"/>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保育園、幼稚園、養護老人ホーム、町立診療所等の施設運営を直営で行っているためである。既に指定管理者制度の導入などを図り改善に向け努力を行っているが、引き続き民間で実施可能な部分について検討し、民間委託の推進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32144</xdr:rowOff>
    </xdr:from>
    <xdr:to>
      <xdr:col>81</xdr:col>
      <xdr:colOff>44450</xdr:colOff>
      <xdr:row>62</xdr:row>
      <xdr:rowOff>89091</xdr:rowOff>
    </xdr:to>
    <xdr:cxnSp macro="">
      <xdr:nvCxnSpPr>
        <xdr:cNvPr id="318" name="直線コネクタ 317"/>
        <xdr:cNvCxnSpPr/>
      </xdr:nvCxnSpPr>
      <xdr:spPr>
        <a:xfrm>
          <a:off x="16179800" y="10662044"/>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32144</xdr:rowOff>
    </xdr:from>
    <xdr:to>
      <xdr:col>77</xdr:col>
      <xdr:colOff>44450</xdr:colOff>
      <xdr:row>62</xdr:row>
      <xdr:rowOff>167030</xdr:rowOff>
    </xdr:to>
    <xdr:cxnSp macro="">
      <xdr:nvCxnSpPr>
        <xdr:cNvPr id="321" name="直線コネクタ 320"/>
        <xdr:cNvCxnSpPr/>
      </xdr:nvCxnSpPr>
      <xdr:spPr>
        <a:xfrm flipV="1">
          <a:off x="15290800" y="10662044"/>
          <a:ext cx="889000" cy="1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154724</xdr:rowOff>
    </xdr:from>
    <xdr:to>
      <xdr:col>72</xdr:col>
      <xdr:colOff>203200</xdr:colOff>
      <xdr:row>62</xdr:row>
      <xdr:rowOff>167030</xdr:rowOff>
    </xdr:to>
    <xdr:cxnSp macro="">
      <xdr:nvCxnSpPr>
        <xdr:cNvPr id="324" name="直線コネクタ 323"/>
        <xdr:cNvCxnSpPr/>
      </xdr:nvCxnSpPr>
      <xdr:spPr>
        <a:xfrm>
          <a:off x="14401800" y="1078462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112496</xdr:rowOff>
    </xdr:from>
    <xdr:to>
      <xdr:col>68</xdr:col>
      <xdr:colOff>152400</xdr:colOff>
      <xdr:row>62</xdr:row>
      <xdr:rowOff>154724</xdr:rowOff>
    </xdr:to>
    <xdr:cxnSp macro="">
      <xdr:nvCxnSpPr>
        <xdr:cNvPr id="327" name="直線コネクタ 326"/>
        <xdr:cNvCxnSpPr/>
      </xdr:nvCxnSpPr>
      <xdr:spPr>
        <a:xfrm>
          <a:off x="13512800" y="1074239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38291</xdr:rowOff>
    </xdr:from>
    <xdr:to>
      <xdr:col>81</xdr:col>
      <xdr:colOff>95250</xdr:colOff>
      <xdr:row>62</xdr:row>
      <xdr:rowOff>139891</xdr:rowOff>
    </xdr:to>
    <xdr:sp macro="" textlink="">
      <xdr:nvSpPr>
        <xdr:cNvPr id="337" name="楕円 336"/>
        <xdr:cNvSpPr/>
      </xdr:nvSpPr>
      <xdr:spPr>
        <a:xfrm>
          <a:off x="16967200" y="106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10368</xdr:rowOff>
    </xdr:from>
    <xdr:ext cx="762000" cy="259045"/>
    <xdr:sp macro="" textlink="">
      <xdr:nvSpPr>
        <xdr:cNvPr id="338" name="定員管理の状況該当値テキスト"/>
        <xdr:cNvSpPr txBox="1"/>
      </xdr:nvSpPr>
      <xdr:spPr>
        <a:xfrm>
          <a:off x="17106900" y="106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152794</xdr:rowOff>
    </xdr:from>
    <xdr:to>
      <xdr:col>77</xdr:col>
      <xdr:colOff>95250</xdr:colOff>
      <xdr:row>62</xdr:row>
      <xdr:rowOff>82944</xdr:rowOff>
    </xdr:to>
    <xdr:sp macro="" textlink="">
      <xdr:nvSpPr>
        <xdr:cNvPr id="339" name="楕円 338"/>
        <xdr:cNvSpPr/>
      </xdr:nvSpPr>
      <xdr:spPr>
        <a:xfrm>
          <a:off x="16129000" y="106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67721</xdr:rowOff>
    </xdr:from>
    <xdr:ext cx="736600" cy="259045"/>
    <xdr:sp macro="" textlink="">
      <xdr:nvSpPr>
        <xdr:cNvPr id="340" name="テキスト ボックス 339"/>
        <xdr:cNvSpPr txBox="1"/>
      </xdr:nvSpPr>
      <xdr:spPr>
        <a:xfrm>
          <a:off x="15798800" y="1069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116230</xdr:rowOff>
    </xdr:from>
    <xdr:to>
      <xdr:col>73</xdr:col>
      <xdr:colOff>44450</xdr:colOff>
      <xdr:row>63</xdr:row>
      <xdr:rowOff>46380</xdr:rowOff>
    </xdr:to>
    <xdr:sp macro="" textlink="">
      <xdr:nvSpPr>
        <xdr:cNvPr id="341" name="楕円 340"/>
        <xdr:cNvSpPr/>
      </xdr:nvSpPr>
      <xdr:spPr>
        <a:xfrm>
          <a:off x="15240000" y="107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31157</xdr:rowOff>
    </xdr:from>
    <xdr:ext cx="762000" cy="259045"/>
    <xdr:sp macro="" textlink="">
      <xdr:nvSpPr>
        <xdr:cNvPr id="342" name="テキスト ボックス 341"/>
        <xdr:cNvSpPr txBox="1"/>
      </xdr:nvSpPr>
      <xdr:spPr>
        <a:xfrm>
          <a:off x="14909800" y="1083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103924</xdr:rowOff>
    </xdr:from>
    <xdr:to>
      <xdr:col>68</xdr:col>
      <xdr:colOff>203200</xdr:colOff>
      <xdr:row>63</xdr:row>
      <xdr:rowOff>34074</xdr:rowOff>
    </xdr:to>
    <xdr:sp macro="" textlink="">
      <xdr:nvSpPr>
        <xdr:cNvPr id="343" name="楕円 342"/>
        <xdr:cNvSpPr/>
      </xdr:nvSpPr>
      <xdr:spPr>
        <a:xfrm>
          <a:off x="14351000" y="107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18851</xdr:rowOff>
    </xdr:from>
    <xdr:ext cx="762000" cy="259045"/>
    <xdr:sp macro="" textlink="">
      <xdr:nvSpPr>
        <xdr:cNvPr id="344" name="テキスト ボックス 343"/>
        <xdr:cNvSpPr txBox="1"/>
      </xdr:nvSpPr>
      <xdr:spPr>
        <a:xfrm>
          <a:off x="14020800" y="10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61696</xdr:rowOff>
    </xdr:from>
    <xdr:to>
      <xdr:col>64</xdr:col>
      <xdr:colOff>152400</xdr:colOff>
      <xdr:row>62</xdr:row>
      <xdr:rowOff>163296</xdr:rowOff>
    </xdr:to>
    <xdr:sp macro="" textlink="">
      <xdr:nvSpPr>
        <xdr:cNvPr id="345" name="楕円 344"/>
        <xdr:cNvSpPr/>
      </xdr:nvSpPr>
      <xdr:spPr>
        <a:xfrm>
          <a:off x="134620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148073</xdr:rowOff>
    </xdr:from>
    <xdr:ext cx="762000" cy="259045"/>
    <xdr:sp macro="" textlink="">
      <xdr:nvSpPr>
        <xdr:cNvPr id="346" name="テキスト ボックス 345"/>
        <xdr:cNvSpPr txBox="1"/>
      </xdr:nvSpPr>
      <xdr:spPr>
        <a:xfrm>
          <a:off x="13131800" y="1077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新規発行地方債の計画的な借入により年々改善されてきている。平成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％を下回り起債協議団体へ移行した。今後も後年度への負担を軽減するよう、新規事業の実施については事業の重要度や緊急度を十分考慮し、計画的な借入に努めていく。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57573</xdr:rowOff>
    </xdr:to>
    <xdr:cxnSp macro="">
      <xdr:nvCxnSpPr>
        <xdr:cNvPr id="379" name="直線コネクタ 378"/>
        <xdr:cNvCxnSpPr/>
      </xdr:nvCxnSpPr>
      <xdr:spPr>
        <a:xfrm flipV="1">
          <a:off x="16179800" y="72423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73660</xdr:rowOff>
    </xdr:to>
    <xdr:cxnSp macro="">
      <xdr:nvCxnSpPr>
        <xdr:cNvPr id="382" name="直線コネクタ 381"/>
        <xdr:cNvCxnSpPr/>
      </xdr:nvCxnSpPr>
      <xdr:spPr>
        <a:xfrm flipV="1">
          <a:off x="15290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81704</xdr:rowOff>
    </xdr:to>
    <xdr:cxnSp macro="">
      <xdr:nvCxnSpPr>
        <xdr:cNvPr id="385" name="直線コネクタ 384"/>
        <xdr:cNvCxnSpPr/>
      </xdr:nvCxnSpPr>
      <xdr:spPr>
        <a:xfrm flipV="1">
          <a:off x="14401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162137</xdr:rowOff>
    </xdr:to>
    <xdr:cxnSp macro="">
      <xdr:nvCxnSpPr>
        <xdr:cNvPr id="388" name="直線コネクタ 387"/>
        <xdr:cNvCxnSpPr/>
      </xdr:nvCxnSpPr>
      <xdr:spPr>
        <a:xfrm flipV="1">
          <a:off x="13512800" y="72826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0" name="楕円 399"/>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1" name="テキスト ボックス 400"/>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4" name="楕円 403"/>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5" name="テキスト ボックス 404"/>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6" name="楕円 405"/>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7" name="テキスト ボックス 406"/>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認定こども園建設事業に係る地方債の借入が要因となり、将来負担額が増加し比率が増加している。今後も後年度への負担額が軽減されるよう、新規事業の実施については事業の重要度や緊急度を十分考慮し、計画的な借入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99060</xdr:rowOff>
    </xdr:from>
    <xdr:to>
      <xdr:col>81</xdr:col>
      <xdr:colOff>95250</xdr:colOff>
      <xdr:row>14</xdr:row>
      <xdr:rowOff>29210</xdr:rowOff>
    </xdr:to>
    <xdr:sp macro="" textlink="">
      <xdr:nvSpPr>
        <xdr:cNvPr id="456" name="楕円 455"/>
        <xdr:cNvSpPr/>
      </xdr:nvSpPr>
      <xdr:spPr>
        <a:xfrm>
          <a:off x="169672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71137</xdr:rowOff>
    </xdr:from>
    <xdr:ext cx="762000" cy="259045"/>
    <xdr:sp macro="" textlink="">
      <xdr:nvSpPr>
        <xdr:cNvPr id="457" name="将来負担の状況該当値テキスト"/>
        <xdr:cNvSpPr txBox="1"/>
      </xdr:nvSpPr>
      <xdr:spPr>
        <a:xfrm>
          <a:off x="17106900" y="229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
4,506
729.85
8,390,870
8,181,252
207,238
4,060,868
9,119,603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類似団体平均に比べ高くなっているのは、主に保育園、幼稚園、養護老人ホーム、町立診療所等の施設運営を直営で行っているためであるが、令和２年度は会計年度任用職員の導入が要因となり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％増加している。今後については、平成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年度に策定された行政改革大綱に基づき、民間委託等の推進を図り、職員数と人件費の抑制に努める。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53848</xdr:rowOff>
    </xdr:to>
    <xdr:cxnSp macro="">
      <xdr:nvCxnSpPr>
        <xdr:cNvPr id="64" name="直線コネクタ 63"/>
        <xdr:cNvCxnSpPr/>
      </xdr:nvCxnSpPr>
      <xdr:spPr>
        <a:xfrm>
          <a:off x="3987800" y="65049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3556</xdr:rowOff>
    </xdr:to>
    <xdr:cxnSp macro="">
      <xdr:nvCxnSpPr>
        <xdr:cNvPr id="67" name="直線コネクタ 66"/>
        <xdr:cNvCxnSpPr/>
      </xdr:nvCxnSpPr>
      <xdr:spPr>
        <a:xfrm flipV="1">
          <a:off x="3098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38</xdr:row>
      <xdr:rowOff>3556</xdr:rowOff>
    </xdr:to>
    <xdr:cxnSp macro="">
      <xdr:nvCxnSpPr>
        <xdr:cNvPr id="70" name="直線コネクタ 69"/>
        <xdr:cNvCxnSpPr/>
      </xdr:nvCxnSpPr>
      <xdr:spPr>
        <a:xfrm>
          <a:off x="2209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88138</xdr:rowOff>
    </xdr:to>
    <xdr:cxnSp macro="">
      <xdr:nvCxnSpPr>
        <xdr:cNvPr id="73" name="直線コネクタ 72"/>
        <xdr:cNvCxnSpPr/>
      </xdr:nvCxnSpPr>
      <xdr:spPr>
        <a:xfrm>
          <a:off x="1320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多くの施設を直営により維持管理を行っていることから、類似団体平均を上回っているが、令和２年度は会計年度任用職員の導入などが主な要因となり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％低下している。今後は指定管理者制度などの民間で実施可能な部分について検討し、コストの削減を図る。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140716</xdr:rowOff>
    </xdr:from>
    <xdr:to>
      <xdr:col>82</xdr:col>
      <xdr:colOff>107950</xdr:colOff>
      <xdr:row>19</xdr:row>
      <xdr:rowOff>78994</xdr:rowOff>
    </xdr:to>
    <xdr:cxnSp macro="">
      <xdr:nvCxnSpPr>
        <xdr:cNvPr id="122" name="直線コネクタ 121"/>
        <xdr:cNvCxnSpPr/>
      </xdr:nvCxnSpPr>
      <xdr:spPr>
        <a:xfrm flipV="1">
          <a:off x="15671800" y="32268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136144</xdr:rowOff>
    </xdr:from>
    <xdr:to>
      <xdr:col>78</xdr:col>
      <xdr:colOff>69850</xdr:colOff>
      <xdr:row>19</xdr:row>
      <xdr:rowOff>78994</xdr:rowOff>
    </xdr:to>
    <xdr:cxnSp macro="">
      <xdr:nvCxnSpPr>
        <xdr:cNvPr id="125" name="直線コネクタ 124"/>
        <xdr:cNvCxnSpPr/>
      </xdr:nvCxnSpPr>
      <xdr:spPr>
        <a:xfrm>
          <a:off x="14782800" y="32222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136144</xdr:rowOff>
    </xdr:to>
    <xdr:cxnSp macro="">
      <xdr:nvCxnSpPr>
        <xdr:cNvPr id="128" name="直線コネクタ 127"/>
        <xdr:cNvCxnSpPr/>
      </xdr:nvCxnSpPr>
      <xdr:spPr>
        <a:xfrm>
          <a:off x="13893800" y="3185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104140</xdr:rowOff>
    </xdr:to>
    <xdr:cxnSp macro="">
      <xdr:nvCxnSpPr>
        <xdr:cNvPr id="131" name="直線コネクタ 130"/>
        <xdr:cNvCxnSpPr/>
      </xdr:nvCxnSpPr>
      <xdr:spPr>
        <a:xfrm flipV="1">
          <a:off x="13004800" y="3185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89916</xdr:rowOff>
    </xdr:from>
    <xdr:to>
      <xdr:col>82</xdr:col>
      <xdr:colOff>158750</xdr:colOff>
      <xdr:row>19</xdr:row>
      <xdr:rowOff>20066</xdr:rowOff>
    </xdr:to>
    <xdr:sp macro="" textlink="">
      <xdr:nvSpPr>
        <xdr:cNvPr id="141" name="楕円 140"/>
        <xdr:cNvSpPr/>
      </xdr:nvSpPr>
      <xdr:spPr>
        <a:xfrm>
          <a:off x="164592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61993</xdr:rowOff>
    </xdr:from>
    <xdr:ext cx="762000" cy="259045"/>
    <xdr:sp macro="" textlink="">
      <xdr:nvSpPr>
        <xdr:cNvPr id="142" name="物件費該当値テキスト"/>
        <xdr:cNvSpPr txBox="1"/>
      </xdr:nvSpPr>
      <xdr:spPr>
        <a:xfrm>
          <a:off x="165989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28194</xdr:rowOff>
    </xdr:from>
    <xdr:to>
      <xdr:col>78</xdr:col>
      <xdr:colOff>120650</xdr:colOff>
      <xdr:row>19</xdr:row>
      <xdr:rowOff>129794</xdr:rowOff>
    </xdr:to>
    <xdr:sp macro="" textlink="">
      <xdr:nvSpPr>
        <xdr:cNvPr id="143" name="楕円 142"/>
        <xdr:cNvSpPr/>
      </xdr:nvSpPr>
      <xdr:spPr>
        <a:xfrm>
          <a:off x="15621000" y="3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114571</xdr:rowOff>
    </xdr:from>
    <xdr:ext cx="736600" cy="259045"/>
    <xdr:sp macro="" textlink="">
      <xdr:nvSpPr>
        <xdr:cNvPr id="144" name="テキスト ボックス 143"/>
        <xdr:cNvSpPr txBox="1"/>
      </xdr:nvSpPr>
      <xdr:spPr>
        <a:xfrm>
          <a:off x="15290800" y="337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85344</xdr:rowOff>
    </xdr:from>
    <xdr:to>
      <xdr:col>74</xdr:col>
      <xdr:colOff>31750</xdr:colOff>
      <xdr:row>19</xdr:row>
      <xdr:rowOff>15494</xdr:rowOff>
    </xdr:to>
    <xdr:sp macro="" textlink="">
      <xdr:nvSpPr>
        <xdr:cNvPr id="145" name="楕円 144"/>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271</xdr:rowOff>
    </xdr:from>
    <xdr:ext cx="762000" cy="259045"/>
    <xdr:sp macro="" textlink="">
      <xdr:nvSpPr>
        <xdr:cNvPr id="146" name="テキスト ボックス 145"/>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7" name="楕円 146"/>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48" name="テキスト ボックス 147"/>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49" name="楕円 148"/>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0" name="テキスト ボックス 149"/>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今後は高齢化の進行及び少子化対策の実施に伴い、徐々に増加する見込みである。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56</xdr:row>
      <xdr:rowOff>165100</xdr:rowOff>
    </xdr:to>
    <xdr:cxnSp macro="">
      <xdr:nvCxnSpPr>
        <xdr:cNvPr id="182" name="直線コネクタ 181"/>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56</xdr:row>
      <xdr:rowOff>165100</xdr:rowOff>
    </xdr:to>
    <xdr:cxnSp macro="">
      <xdr:nvCxnSpPr>
        <xdr:cNvPr id="185" name="直線コネクタ 184"/>
        <xdr:cNvCxnSpPr/>
      </xdr:nvCxnSpPr>
      <xdr:spPr>
        <a:xfrm>
          <a:off x="3098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88" name="直線コネクタ 187"/>
        <xdr:cNvCxnSpPr/>
      </xdr:nvCxnSpPr>
      <xdr:spPr>
        <a:xfrm>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1" name="直線コネクタ 190"/>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4" name="テキスト ボックス 20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0" name="テキスト ボックス 20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その他では、特別会計に対する繰出金が多くを占めており、各会計における独立採算の原則に立ち返った受益者負担の適正化等に努め抑制を図る。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xdr:rowOff>
    </xdr:from>
    <xdr:to>
      <xdr:col>82</xdr:col>
      <xdr:colOff>107950</xdr:colOff>
      <xdr:row>55</xdr:row>
      <xdr:rowOff>24130</xdr:rowOff>
    </xdr:to>
    <xdr:cxnSp macro="">
      <xdr:nvCxnSpPr>
        <xdr:cNvPr id="242" name="直線コネクタ 241"/>
        <xdr:cNvCxnSpPr/>
      </xdr:nvCxnSpPr>
      <xdr:spPr>
        <a:xfrm flipV="1">
          <a:off x="15671800" y="9434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24130</xdr:rowOff>
    </xdr:to>
    <xdr:cxnSp macro="">
      <xdr:nvCxnSpPr>
        <xdr:cNvPr id="245" name="直線コネクタ 244"/>
        <xdr:cNvCxnSpPr/>
      </xdr:nvCxnSpPr>
      <xdr:spPr>
        <a:xfrm>
          <a:off x="14782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43180</xdr:rowOff>
    </xdr:to>
    <xdr:cxnSp macro="">
      <xdr:nvCxnSpPr>
        <xdr:cNvPr id="248" name="直線コネクタ 247"/>
        <xdr:cNvCxnSpPr/>
      </xdr:nvCxnSpPr>
      <xdr:spPr>
        <a:xfrm flipV="1">
          <a:off x="13893800" y="94462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43180</xdr:rowOff>
    </xdr:to>
    <xdr:cxnSp macro="">
      <xdr:nvCxnSpPr>
        <xdr:cNvPr id="251" name="直線コネクタ 250"/>
        <xdr:cNvCxnSpPr/>
      </xdr:nvCxnSpPr>
      <xdr:spPr>
        <a:xfrm>
          <a:off x="13004800" y="9453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125730</xdr:rowOff>
    </xdr:from>
    <xdr:to>
      <xdr:col>82</xdr:col>
      <xdr:colOff>158750</xdr:colOff>
      <xdr:row>55</xdr:row>
      <xdr:rowOff>55880</xdr:rowOff>
    </xdr:to>
    <xdr:sp macro="" textlink="">
      <xdr:nvSpPr>
        <xdr:cNvPr id="261" name="楕円 260"/>
        <xdr:cNvSpPr/>
      </xdr:nvSpPr>
      <xdr:spPr>
        <a:xfrm>
          <a:off x="164592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142257</xdr:rowOff>
    </xdr:from>
    <xdr:ext cx="762000" cy="259045"/>
    <xdr:sp macro="" textlink="">
      <xdr:nvSpPr>
        <xdr:cNvPr id="262" name="その他該当値テキスト"/>
        <xdr:cNvSpPr txBox="1"/>
      </xdr:nvSpPr>
      <xdr:spPr>
        <a:xfrm>
          <a:off x="165989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3" name="楕円 262"/>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4" name="テキスト ボックス 263"/>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5" name="楕円 264"/>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66" name="テキスト ボックス 265"/>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163830</xdr:rowOff>
    </xdr:from>
    <xdr:to>
      <xdr:col>69</xdr:col>
      <xdr:colOff>142875</xdr:colOff>
      <xdr:row>55</xdr:row>
      <xdr:rowOff>93980</xdr:rowOff>
    </xdr:to>
    <xdr:sp macro="" textlink="">
      <xdr:nvSpPr>
        <xdr:cNvPr id="267" name="楕円 266"/>
        <xdr:cNvSpPr/>
      </xdr:nvSpPr>
      <xdr:spPr>
        <a:xfrm>
          <a:off x="13843000" y="94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104157</xdr:rowOff>
    </xdr:from>
    <xdr:ext cx="762000" cy="259045"/>
    <xdr:sp macro="" textlink="">
      <xdr:nvSpPr>
        <xdr:cNvPr id="268" name="テキスト ボックス 267"/>
        <xdr:cNvSpPr txBox="1"/>
      </xdr:nvSpPr>
      <xdr:spPr>
        <a:xfrm>
          <a:off x="13512800" y="91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9" name="楕円 268"/>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0" name="テキスト ボックス 269"/>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行財政改革における事務事業の見直しを行い、整理・統廃合されたことにより類似団体平均を下回っている。今後も引き続き各種補助金等の必要性、行政効果、経費負担の在り方等を検討し抑制に努める。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21844</xdr:rowOff>
    </xdr:to>
    <xdr:cxnSp macro="">
      <xdr:nvCxnSpPr>
        <xdr:cNvPr id="300" name="直線コネクタ 299"/>
        <xdr:cNvCxnSpPr/>
      </xdr:nvCxnSpPr>
      <xdr:spPr>
        <a:xfrm>
          <a:off x="15671800" y="6157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17272</xdr:rowOff>
    </xdr:to>
    <xdr:cxnSp macro="">
      <xdr:nvCxnSpPr>
        <xdr:cNvPr id="303" name="直線コネクタ 302"/>
        <xdr:cNvCxnSpPr/>
      </xdr:nvCxnSpPr>
      <xdr:spPr>
        <a:xfrm flipV="1">
          <a:off x="14782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17272</xdr:rowOff>
    </xdr:to>
    <xdr:cxnSp macro="">
      <xdr:nvCxnSpPr>
        <xdr:cNvPr id="306" name="直線コネクタ 305"/>
        <xdr:cNvCxnSpPr/>
      </xdr:nvCxnSpPr>
      <xdr:spPr>
        <a:xfrm>
          <a:off x="13893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12700</xdr:rowOff>
    </xdr:to>
    <xdr:cxnSp macro="">
      <xdr:nvCxnSpPr>
        <xdr:cNvPr id="309" name="直線コネクタ 308"/>
        <xdr:cNvCxnSpPr/>
      </xdr:nvCxnSpPr>
      <xdr:spPr>
        <a:xfrm>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9" name="楕円 318"/>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0"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1" name="楕円 320"/>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2" name="テキスト ボックス 321"/>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3" name="楕円 322"/>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4" name="テキスト ボックス 323"/>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5" name="楕円 32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6" name="テキスト ボックス 325"/>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7" name="楕円 326"/>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8" name="テキスト ボックス 327"/>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新規発行地方債の計画的な借入により類似団体平均を下回った。今後も事業の重要度や緊急度を考慮し、計画的な借入に努めていく。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146050</xdr:rowOff>
    </xdr:to>
    <xdr:cxnSp macro="">
      <xdr:nvCxnSpPr>
        <xdr:cNvPr id="360" name="直線コネクタ 359"/>
        <xdr:cNvCxnSpPr/>
      </xdr:nvCxnSpPr>
      <xdr:spPr>
        <a:xfrm>
          <a:off x="3987800" y="131648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153670</xdr:rowOff>
    </xdr:to>
    <xdr:cxnSp macro="">
      <xdr:nvCxnSpPr>
        <xdr:cNvPr id="363" name="直線コネクタ 362"/>
        <xdr:cNvCxnSpPr/>
      </xdr:nvCxnSpPr>
      <xdr:spPr>
        <a:xfrm flipV="1">
          <a:off x="3098800" y="13164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76</xdr:row>
      <xdr:rowOff>153670</xdr:rowOff>
    </xdr:to>
    <xdr:cxnSp macro="">
      <xdr:nvCxnSpPr>
        <xdr:cNvPr id="366" name="直線コネクタ 365"/>
        <xdr:cNvCxnSpPr/>
      </xdr:nvCxnSpPr>
      <xdr:spPr>
        <a:xfrm>
          <a:off x="2209800" y="13168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138430</xdr:rowOff>
    </xdr:to>
    <xdr:cxnSp macro="">
      <xdr:nvCxnSpPr>
        <xdr:cNvPr id="369" name="直線コネクタ 368"/>
        <xdr:cNvCxnSpPr/>
      </xdr:nvCxnSpPr>
      <xdr:spPr>
        <a:xfrm>
          <a:off x="1320800" y="130771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9" name="楕円 378"/>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80" name="公債費該当値テキスト"/>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1" name="楕円 380"/>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82" name="テキスト ボックス 381"/>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3" name="楕円 382"/>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4" name="テキスト ボックス 383"/>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5" name="楕円 384"/>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86" name="テキスト ボックス 385"/>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87" name="楕円 386"/>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88" name="テキスト ボックス 387"/>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人件費、扶助費、公債費、物件費、補助費等及びその他に記載のとおり。</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136798</xdr:rowOff>
    </xdr:from>
    <xdr:to>
      <xdr:col>82</xdr:col>
      <xdr:colOff>107950</xdr:colOff>
      <xdr:row>76</xdr:row>
      <xdr:rowOff>159657</xdr:rowOff>
    </xdr:to>
    <xdr:cxnSp macro="">
      <xdr:nvCxnSpPr>
        <xdr:cNvPr id="423" name="直線コネクタ 422"/>
        <xdr:cNvCxnSpPr/>
      </xdr:nvCxnSpPr>
      <xdr:spPr>
        <a:xfrm flipV="1">
          <a:off x="15671800" y="1316699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159657</xdr:rowOff>
    </xdr:to>
    <xdr:cxnSp macro="">
      <xdr:nvCxnSpPr>
        <xdr:cNvPr id="426" name="直線コネクタ 425"/>
        <xdr:cNvCxnSpPr/>
      </xdr:nvCxnSpPr>
      <xdr:spPr>
        <a:xfrm>
          <a:off x="14782800" y="131343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32294</xdr:rowOff>
    </xdr:from>
    <xdr:to>
      <xdr:col>73</xdr:col>
      <xdr:colOff>180975</xdr:colOff>
      <xdr:row>76</xdr:row>
      <xdr:rowOff>104139</xdr:rowOff>
    </xdr:to>
    <xdr:cxnSp macro="">
      <xdr:nvCxnSpPr>
        <xdr:cNvPr id="429" name="直線コネクタ 428"/>
        <xdr:cNvCxnSpPr/>
      </xdr:nvCxnSpPr>
      <xdr:spPr>
        <a:xfrm>
          <a:off x="13893800" y="13062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6169</xdr:rowOff>
    </xdr:from>
    <xdr:to>
      <xdr:col>69</xdr:col>
      <xdr:colOff>92075</xdr:colOff>
      <xdr:row>76</xdr:row>
      <xdr:rowOff>32294</xdr:rowOff>
    </xdr:to>
    <xdr:cxnSp macro="">
      <xdr:nvCxnSpPr>
        <xdr:cNvPr id="432" name="直線コネクタ 431"/>
        <xdr:cNvCxnSpPr/>
      </xdr:nvCxnSpPr>
      <xdr:spPr>
        <a:xfrm>
          <a:off x="13004800" y="13036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85998</xdr:rowOff>
    </xdr:from>
    <xdr:to>
      <xdr:col>82</xdr:col>
      <xdr:colOff>158750</xdr:colOff>
      <xdr:row>77</xdr:row>
      <xdr:rowOff>16148</xdr:rowOff>
    </xdr:to>
    <xdr:sp macro="" textlink="">
      <xdr:nvSpPr>
        <xdr:cNvPr id="442" name="楕円 441"/>
        <xdr:cNvSpPr/>
      </xdr:nvSpPr>
      <xdr:spPr>
        <a:xfrm>
          <a:off x="16459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58075</xdr:rowOff>
    </xdr:from>
    <xdr:ext cx="762000" cy="259045"/>
    <xdr:sp macro="" textlink="">
      <xdr:nvSpPr>
        <xdr:cNvPr id="443" name="公債費以外該当値テキスト"/>
        <xdr:cNvSpPr txBox="1"/>
      </xdr:nvSpPr>
      <xdr:spPr>
        <a:xfrm>
          <a:off x="165989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108857</xdr:rowOff>
    </xdr:from>
    <xdr:to>
      <xdr:col>78</xdr:col>
      <xdr:colOff>120650</xdr:colOff>
      <xdr:row>77</xdr:row>
      <xdr:rowOff>39007</xdr:rowOff>
    </xdr:to>
    <xdr:sp macro="" textlink="">
      <xdr:nvSpPr>
        <xdr:cNvPr id="444" name="楕円 443"/>
        <xdr:cNvSpPr/>
      </xdr:nvSpPr>
      <xdr:spPr>
        <a:xfrm>
          <a:off x="15621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23784</xdr:rowOff>
    </xdr:from>
    <xdr:ext cx="736600" cy="259045"/>
    <xdr:sp macro="" textlink="">
      <xdr:nvSpPr>
        <xdr:cNvPr id="445" name="テキスト ボックス 444"/>
        <xdr:cNvSpPr txBox="1"/>
      </xdr:nvSpPr>
      <xdr:spPr>
        <a:xfrm>
          <a:off x="15290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6" name="楕円 445"/>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7" name="テキスト ボックス 446"/>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152944</xdr:rowOff>
    </xdr:from>
    <xdr:to>
      <xdr:col>69</xdr:col>
      <xdr:colOff>142875</xdr:colOff>
      <xdr:row>76</xdr:row>
      <xdr:rowOff>83094</xdr:rowOff>
    </xdr:to>
    <xdr:sp macro="" textlink="">
      <xdr:nvSpPr>
        <xdr:cNvPr id="448" name="楕円 447"/>
        <xdr:cNvSpPr/>
      </xdr:nvSpPr>
      <xdr:spPr>
        <a:xfrm>
          <a:off x="13843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67871</xdr:rowOff>
    </xdr:from>
    <xdr:ext cx="762000" cy="259045"/>
    <xdr:sp macro="" textlink="">
      <xdr:nvSpPr>
        <xdr:cNvPr id="449" name="テキスト ボックス 448"/>
        <xdr:cNvSpPr txBox="1"/>
      </xdr:nvSpPr>
      <xdr:spPr>
        <a:xfrm>
          <a:off x="13512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126819</xdr:rowOff>
    </xdr:from>
    <xdr:to>
      <xdr:col>65</xdr:col>
      <xdr:colOff>53975</xdr:colOff>
      <xdr:row>76</xdr:row>
      <xdr:rowOff>56969</xdr:rowOff>
    </xdr:to>
    <xdr:sp macro="" textlink="">
      <xdr:nvSpPr>
        <xdr:cNvPr id="450" name="楕円 449"/>
        <xdr:cNvSpPr/>
      </xdr:nvSpPr>
      <xdr:spPr>
        <a:xfrm>
          <a:off x="12954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41746</xdr:rowOff>
    </xdr:from>
    <xdr:ext cx="762000" cy="259045"/>
    <xdr:sp macro="" textlink="">
      <xdr:nvSpPr>
        <xdr:cNvPr id="451" name="テキスト ボックス 450"/>
        <xdr:cNvSpPr txBox="1"/>
      </xdr:nvSpPr>
      <xdr:spPr>
        <a:xfrm>
          <a:off x="12623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北海道浦幌町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152912</xdr:rowOff>
    </xdr:from>
    <xdr:to>
      <xdr:col>29</xdr:col>
      <xdr:colOff>127000</xdr:colOff>
      <xdr:row>17</xdr:row>
      <xdr:rowOff>1620</xdr:rowOff>
    </xdr:to>
    <xdr:cxnSp macro="">
      <xdr:nvCxnSpPr>
        <xdr:cNvPr id="49" name="直線コネクタ 48"/>
        <xdr:cNvCxnSpPr/>
      </xdr:nvCxnSpPr>
      <xdr:spPr bwMode="auto">
        <a:xfrm flipV="1">
          <a:off x="5003800" y="2943737"/>
          <a:ext cx="647700" cy="2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1620</xdr:rowOff>
    </xdr:from>
    <xdr:to>
      <xdr:col>26</xdr:col>
      <xdr:colOff>50800</xdr:colOff>
      <xdr:row>17</xdr:row>
      <xdr:rowOff>23078</xdr:rowOff>
    </xdr:to>
    <xdr:cxnSp macro="">
      <xdr:nvCxnSpPr>
        <xdr:cNvPr id="52" name="直線コネクタ 51"/>
        <xdr:cNvCxnSpPr/>
      </xdr:nvCxnSpPr>
      <xdr:spPr bwMode="auto">
        <a:xfrm flipV="1">
          <a:off x="4305300" y="2963895"/>
          <a:ext cx="698500" cy="2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23078</xdr:rowOff>
    </xdr:from>
    <xdr:to>
      <xdr:col>22</xdr:col>
      <xdr:colOff>114300</xdr:colOff>
      <xdr:row>17</xdr:row>
      <xdr:rowOff>55062</xdr:rowOff>
    </xdr:to>
    <xdr:cxnSp macro="">
      <xdr:nvCxnSpPr>
        <xdr:cNvPr id="55" name="直線コネクタ 54"/>
        <xdr:cNvCxnSpPr/>
      </xdr:nvCxnSpPr>
      <xdr:spPr bwMode="auto">
        <a:xfrm flipV="1">
          <a:off x="3606800" y="2985353"/>
          <a:ext cx="698500" cy="3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55062</xdr:rowOff>
    </xdr:from>
    <xdr:to>
      <xdr:col>18</xdr:col>
      <xdr:colOff>177800</xdr:colOff>
      <xdr:row>17</xdr:row>
      <xdr:rowOff>69690</xdr:rowOff>
    </xdr:to>
    <xdr:cxnSp macro="">
      <xdr:nvCxnSpPr>
        <xdr:cNvPr id="58" name="直線コネクタ 57"/>
        <xdr:cNvCxnSpPr/>
      </xdr:nvCxnSpPr>
      <xdr:spPr bwMode="auto">
        <a:xfrm flipV="1">
          <a:off x="2908300" y="3017337"/>
          <a:ext cx="698500" cy="14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102112</xdr:rowOff>
    </xdr:from>
    <xdr:to>
      <xdr:col>29</xdr:col>
      <xdr:colOff>177800</xdr:colOff>
      <xdr:row>17</xdr:row>
      <xdr:rowOff>32262</xdr:rowOff>
    </xdr:to>
    <xdr:sp macro="" textlink="">
      <xdr:nvSpPr>
        <xdr:cNvPr id="68" name="楕円 67"/>
        <xdr:cNvSpPr/>
      </xdr:nvSpPr>
      <xdr:spPr bwMode="auto">
        <a:xfrm>
          <a:off x="5600700" y="289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118639</xdr:rowOff>
    </xdr:from>
    <xdr:ext cx="762000" cy="259045"/>
    <xdr:sp macro="" textlink="">
      <xdr:nvSpPr>
        <xdr:cNvPr id="69" name="人口1人当たり決算額の推移該当値テキスト130"/>
        <xdr:cNvSpPr txBox="1"/>
      </xdr:nvSpPr>
      <xdr:spPr>
        <a:xfrm>
          <a:off x="5740400" y="27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122270</xdr:rowOff>
    </xdr:from>
    <xdr:to>
      <xdr:col>26</xdr:col>
      <xdr:colOff>101600</xdr:colOff>
      <xdr:row>17</xdr:row>
      <xdr:rowOff>52420</xdr:rowOff>
    </xdr:to>
    <xdr:sp macro="" textlink="">
      <xdr:nvSpPr>
        <xdr:cNvPr id="70" name="楕円 69"/>
        <xdr:cNvSpPr/>
      </xdr:nvSpPr>
      <xdr:spPr bwMode="auto">
        <a:xfrm>
          <a:off x="4953000" y="291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62597</xdr:rowOff>
    </xdr:from>
    <xdr:ext cx="736600" cy="259045"/>
    <xdr:sp macro="" textlink="">
      <xdr:nvSpPr>
        <xdr:cNvPr id="71" name="テキスト ボックス 70"/>
        <xdr:cNvSpPr txBox="1"/>
      </xdr:nvSpPr>
      <xdr:spPr>
        <a:xfrm>
          <a:off x="4622800" y="26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143728</xdr:rowOff>
    </xdr:from>
    <xdr:to>
      <xdr:col>22</xdr:col>
      <xdr:colOff>165100</xdr:colOff>
      <xdr:row>17</xdr:row>
      <xdr:rowOff>73878</xdr:rowOff>
    </xdr:to>
    <xdr:sp macro="" textlink="">
      <xdr:nvSpPr>
        <xdr:cNvPr id="72" name="楕円 71"/>
        <xdr:cNvSpPr/>
      </xdr:nvSpPr>
      <xdr:spPr bwMode="auto">
        <a:xfrm>
          <a:off x="4254500" y="293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84055</xdr:rowOff>
    </xdr:from>
    <xdr:ext cx="762000" cy="259045"/>
    <xdr:sp macro="" textlink="">
      <xdr:nvSpPr>
        <xdr:cNvPr id="73" name="テキスト ボックス 72"/>
        <xdr:cNvSpPr txBox="1"/>
      </xdr:nvSpPr>
      <xdr:spPr>
        <a:xfrm>
          <a:off x="3924300" y="270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4262</xdr:rowOff>
    </xdr:from>
    <xdr:to>
      <xdr:col>19</xdr:col>
      <xdr:colOff>38100</xdr:colOff>
      <xdr:row>17</xdr:row>
      <xdr:rowOff>105862</xdr:rowOff>
    </xdr:to>
    <xdr:sp macro="" textlink="">
      <xdr:nvSpPr>
        <xdr:cNvPr id="74" name="楕円 73"/>
        <xdr:cNvSpPr/>
      </xdr:nvSpPr>
      <xdr:spPr bwMode="auto">
        <a:xfrm>
          <a:off x="3556000" y="296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116039</xdr:rowOff>
    </xdr:from>
    <xdr:ext cx="762000" cy="259045"/>
    <xdr:sp macro="" textlink="">
      <xdr:nvSpPr>
        <xdr:cNvPr id="75" name="テキスト ボックス 74"/>
        <xdr:cNvSpPr txBox="1"/>
      </xdr:nvSpPr>
      <xdr:spPr>
        <a:xfrm>
          <a:off x="3225800" y="273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18890</xdr:rowOff>
    </xdr:from>
    <xdr:to>
      <xdr:col>15</xdr:col>
      <xdr:colOff>101600</xdr:colOff>
      <xdr:row>17</xdr:row>
      <xdr:rowOff>120490</xdr:rowOff>
    </xdr:to>
    <xdr:sp macro="" textlink="">
      <xdr:nvSpPr>
        <xdr:cNvPr id="76" name="楕円 75"/>
        <xdr:cNvSpPr/>
      </xdr:nvSpPr>
      <xdr:spPr bwMode="auto">
        <a:xfrm>
          <a:off x="2857500" y="298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130667</xdr:rowOff>
    </xdr:from>
    <xdr:ext cx="762000" cy="259045"/>
    <xdr:sp macro="" textlink="">
      <xdr:nvSpPr>
        <xdr:cNvPr id="77" name="テキスト ボックス 76"/>
        <xdr:cNvSpPr txBox="1"/>
      </xdr:nvSpPr>
      <xdr:spPr>
        <a:xfrm>
          <a:off x="2527300" y="27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104773</xdr:rowOff>
    </xdr:from>
    <xdr:to>
      <xdr:col>29</xdr:col>
      <xdr:colOff>127000</xdr:colOff>
      <xdr:row>35</xdr:row>
      <xdr:rowOff>148511</xdr:rowOff>
    </xdr:to>
    <xdr:cxnSp macro="">
      <xdr:nvCxnSpPr>
        <xdr:cNvPr id="110" name="直線コネクタ 109"/>
        <xdr:cNvCxnSpPr/>
      </xdr:nvCxnSpPr>
      <xdr:spPr bwMode="auto">
        <a:xfrm flipV="1">
          <a:off x="5003800" y="6715123"/>
          <a:ext cx="647700" cy="4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116096</xdr:rowOff>
    </xdr:from>
    <xdr:to>
      <xdr:col>26</xdr:col>
      <xdr:colOff>50800</xdr:colOff>
      <xdr:row>35</xdr:row>
      <xdr:rowOff>148511</xdr:rowOff>
    </xdr:to>
    <xdr:cxnSp macro="">
      <xdr:nvCxnSpPr>
        <xdr:cNvPr id="113" name="直線コネクタ 112"/>
        <xdr:cNvCxnSpPr/>
      </xdr:nvCxnSpPr>
      <xdr:spPr bwMode="auto">
        <a:xfrm>
          <a:off x="4305300" y="6726446"/>
          <a:ext cx="698500" cy="32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116096</xdr:rowOff>
    </xdr:from>
    <xdr:to>
      <xdr:col>22</xdr:col>
      <xdr:colOff>114300</xdr:colOff>
      <xdr:row>35</xdr:row>
      <xdr:rowOff>116096</xdr:rowOff>
    </xdr:to>
    <xdr:cxnSp macro="">
      <xdr:nvCxnSpPr>
        <xdr:cNvPr id="116" name="直線コネクタ 115"/>
        <xdr:cNvCxnSpPr/>
      </xdr:nvCxnSpPr>
      <xdr:spPr bwMode="auto">
        <a:xfrm>
          <a:off x="3606800" y="6726446"/>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116096</xdr:rowOff>
    </xdr:from>
    <xdr:to>
      <xdr:col>18</xdr:col>
      <xdr:colOff>177800</xdr:colOff>
      <xdr:row>35</xdr:row>
      <xdr:rowOff>135641</xdr:rowOff>
    </xdr:to>
    <xdr:cxnSp macro="">
      <xdr:nvCxnSpPr>
        <xdr:cNvPr id="119" name="直線コネクタ 118"/>
        <xdr:cNvCxnSpPr/>
      </xdr:nvCxnSpPr>
      <xdr:spPr bwMode="auto">
        <a:xfrm flipV="1">
          <a:off x="2908300" y="6726446"/>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53973</xdr:rowOff>
    </xdr:from>
    <xdr:to>
      <xdr:col>29</xdr:col>
      <xdr:colOff>177800</xdr:colOff>
      <xdr:row>35</xdr:row>
      <xdr:rowOff>155573</xdr:rowOff>
    </xdr:to>
    <xdr:sp macro="" textlink="">
      <xdr:nvSpPr>
        <xdr:cNvPr id="129" name="楕円 128"/>
        <xdr:cNvSpPr/>
      </xdr:nvSpPr>
      <xdr:spPr bwMode="auto">
        <a:xfrm>
          <a:off x="5600700" y="666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241950</xdr:rowOff>
    </xdr:from>
    <xdr:ext cx="762000" cy="259045"/>
    <xdr:sp macro="" textlink="">
      <xdr:nvSpPr>
        <xdr:cNvPr id="130" name="人口1人当たり決算額の推移該当値テキスト445"/>
        <xdr:cNvSpPr txBox="1"/>
      </xdr:nvSpPr>
      <xdr:spPr>
        <a:xfrm>
          <a:off x="5740400" y="650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97711</xdr:rowOff>
    </xdr:from>
    <xdr:to>
      <xdr:col>26</xdr:col>
      <xdr:colOff>101600</xdr:colOff>
      <xdr:row>35</xdr:row>
      <xdr:rowOff>199311</xdr:rowOff>
    </xdr:to>
    <xdr:sp macro="" textlink="">
      <xdr:nvSpPr>
        <xdr:cNvPr id="131" name="楕円 130"/>
        <xdr:cNvSpPr/>
      </xdr:nvSpPr>
      <xdr:spPr bwMode="auto">
        <a:xfrm>
          <a:off x="4953000" y="6708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209488</xdr:rowOff>
    </xdr:from>
    <xdr:ext cx="736600" cy="259045"/>
    <xdr:sp macro="" textlink="">
      <xdr:nvSpPr>
        <xdr:cNvPr id="132" name="テキスト ボックス 131"/>
        <xdr:cNvSpPr txBox="1"/>
      </xdr:nvSpPr>
      <xdr:spPr>
        <a:xfrm>
          <a:off x="4622800" y="647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65296</xdr:rowOff>
    </xdr:from>
    <xdr:to>
      <xdr:col>22</xdr:col>
      <xdr:colOff>165100</xdr:colOff>
      <xdr:row>35</xdr:row>
      <xdr:rowOff>166896</xdr:rowOff>
    </xdr:to>
    <xdr:sp macro="" textlink="">
      <xdr:nvSpPr>
        <xdr:cNvPr id="133" name="楕円 132"/>
        <xdr:cNvSpPr/>
      </xdr:nvSpPr>
      <xdr:spPr bwMode="auto">
        <a:xfrm>
          <a:off x="4254500" y="667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177073</xdr:rowOff>
    </xdr:from>
    <xdr:ext cx="762000" cy="259045"/>
    <xdr:sp macro="" textlink="">
      <xdr:nvSpPr>
        <xdr:cNvPr id="134" name="テキスト ボックス 133"/>
        <xdr:cNvSpPr txBox="1"/>
      </xdr:nvSpPr>
      <xdr:spPr>
        <a:xfrm>
          <a:off x="3924300" y="64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65296</xdr:rowOff>
    </xdr:from>
    <xdr:to>
      <xdr:col>19</xdr:col>
      <xdr:colOff>38100</xdr:colOff>
      <xdr:row>35</xdr:row>
      <xdr:rowOff>166896</xdr:rowOff>
    </xdr:to>
    <xdr:sp macro="" textlink="">
      <xdr:nvSpPr>
        <xdr:cNvPr id="135" name="楕円 134"/>
        <xdr:cNvSpPr/>
      </xdr:nvSpPr>
      <xdr:spPr bwMode="auto">
        <a:xfrm>
          <a:off x="3556000" y="667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177073</xdr:rowOff>
    </xdr:from>
    <xdr:ext cx="762000" cy="259045"/>
    <xdr:sp macro="" textlink="">
      <xdr:nvSpPr>
        <xdr:cNvPr id="136" name="テキスト ボックス 135"/>
        <xdr:cNvSpPr txBox="1"/>
      </xdr:nvSpPr>
      <xdr:spPr>
        <a:xfrm>
          <a:off x="3225800" y="64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84841</xdr:rowOff>
    </xdr:from>
    <xdr:to>
      <xdr:col>15</xdr:col>
      <xdr:colOff>101600</xdr:colOff>
      <xdr:row>35</xdr:row>
      <xdr:rowOff>186441</xdr:rowOff>
    </xdr:to>
    <xdr:sp macro="" textlink="">
      <xdr:nvSpPr>
        <xdr:cNvPr id="137" name="楕円 136"/>
        <xdr:cNvSpPr/>
      </xdr:nvSpPr>
      <xdr:spPr bwMode="auto">
        <a:xfrm>
          <a:off x="2857500" y="669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196618</xdr:rowOff>
    </xdr:from>
    <xdr:ext cx="762000" cy="259045"/>
    <xdr:sp macro="" textlink="">
      <xdr:nvSpPr>
        <xdr:cNvPr id="138" name="テキスト ボックス 137"/>
        <xdr:cNvSpPr txBox="1"/>
      </xdr:nvSpPr>
      <xdr:spPr>
        <a:xfrm>
          <a:off x="2527300" y="646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
4,506
729.85
8,390,870
8,181,252
207,238
4,060,868
9,119,603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168574</xdr:rowOff>
    </xdr:from>
    <xdr:to>
      <xdr:col>24</xdr:col>
      <xdr:colOff>63500</xdr:colOff>
      <xdr:row>36</xdr:row>
      <xdr:rowOff>70152</xdr:rowOff>
    </xdr:to>
    <xdr:cxnSp macro="">
      <xdr:nvCxnSpPr>
        <xdr:cNvPr id="60" name="直線コネクタ 59"/>
        <xdr:cNvCxnSpPr/>
      </xdr:nvCxnSpPr>
      <xdr:spPr>
        <a:xfrm flipV="1">
          <a:off x="3797300" y="6169324"/>
          <a:ext cx="838200" cy="7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70152</xdr:rowOff>
    </xdr:from>
    <xdr:to>
      <xdr:col>19</xdr:col>
      <xdr:colOff>177800</xdr:colOff>
      <xdr:row>36</xdr:row>
      <xdr:rowOff>84735</xdr:rowOff>
    </xdr:to>
    <xdr:cxnSp macro="">
      <xdr:nvCxnSpPr>
        <xdr:cNvPr id="63" name="直線コネクタ 62"/>
        <xdr:cNvCxnSpPr/>
      </xdr:nvCxnSpPr>
      <xdr:spPr>
        <a:xfrm flipV="1">
          <a:off x="2908300" y="6242352"/>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84735</xdr:rowOff>
    </xdr:from>
    <xdr:to>
      <xdr:col>15</xdr:col>
      <xdr:colOff>50800</xdr:colOff>
      <xdr:row>36</xdr:row>
      <xdr:rowOff>113969</xdr:rowOff>
    </xdr:to>
    <xdr:cxnSp macro="">
      <xdr:nvCxnSpPr>
        <xdr:cNvPr id="66" name="直線コネクタ 65"/>
        <xdr:cNvCxnSpPr/>
      </xdr:nvCxnSpPr>
      <xdr:spPr>
        <a:xfrm flipV="1">
          <a:off x="2019300" y="6256935"/>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113969</xdr:rowOff>
    </xdr:from>
    <xdr:to>
      <xdr:col>10</xdr:col>
      <xdr:colOff>114300</xdr:colOff>
      <xdr:row>36</xdr:row>
      <xdr:rowOff>122900</xdr:rowOff>
    </xdr:to>
    <xdr:cxnSp macro="">
      <xdr:nvCxnSpPr>
        <xdr:cNvPr id="69" name="直線コネクタ 68"/>
        <xdr:cNvCxnSpPr/>
      </xdr:nvCxnSpPr>
      <xdr:spPr>
        <a:xfrm flipV="1">
          <a:off x="1130300" y="6286169"/>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117774</xdr:rowOff>
    </xdr:from>
    <xdr:to>
      <xdr:col>24</xdr:col>
      <xdr:colOff>114300</xdr:colOff>
      <xdr:row>36</xdr:row>
      <xdr:rowOff>47924</xdr:rowOff>
    </xdr:to>
    <xdr:sp macro="" textlink="">
      <xdr:nvSpPr>
        <xdr:cNvPr id="79" name="楕円 78"/>
        <xdr:cNvSpPr/>
      </xdr:nvSpPr>
      <xdr:spPr>
        <a:xfrm>
          <a:off x="4584700" y="61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140651</xdr:rowOff>
    </xdr:from>
    <xdr:ext cx="599010" cy="259045"/>
    <xdr:sp macro="" textlink="">
      <xdr:nvSpPr>
        <xdr:cNvPr id="80" name="人件費該当値テキスト"/>
        <xdr:cNvSpPr txBox="1"/>
      </xdr:nvSpPr>
      <xdr:spPr>
        <a:xfrm>
          <a:off x="4686300" y="596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19352</xdr:rowOff>
    </xdr:from>
    <xdr:to>
      <xdr:col>20</xdr:col>
      <xdr:colOff>38100</xdr:colOff>
      <xdr:row>36</xdr:row>
      <xdr:rowOff>120952</xdr:rowOff>
    </xdr:to>
    <xdr:sp macro="" textlink="">
      <xdr:nvSpPr>
        <xdr:cNvPr id="81" name="楕円 80"/>
        <xdr:cNvSpPr/>
      </xdr:nvSpPr>
      <xdr:spPr>
        <a:xfrm>
          <a:off x="3746500" y="61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137479</xdr:rowOff>
    </xdr:from>
    <xdr:ext cx="599010" cy="259045"/>
    <xdr:sp macro="" textlink="">
      <xdr:nvSpPr>
        <xdr:cNvPr id="82" name="テキスト ボックス 81"/>
        <xdr:cNvSpPr txBox="1"/>
      </xdr:nvSpPr>
      <xdr:spPr>
        <a:xfrm>
          <a:off x="3497795" y="596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33935</xdr:rowOff>
    </xdr:from>
    <xdr:to>
      <xdr:col>15</xdr:col>
      <xdr:colOff>101600</xdr:colOff>
      <xdr:row>36</xdr:row>
      <xdr:rowOff>135535</xdr:rowOff>
    </xdr:to>
    <xdr:sp macro="" textlink="">
      <xdr:nvSpPr>
        <xdr:cNvPr id="83" name="楕円 82"/>
        <xdr:cNvSpPr/>
      </xdr:nvSpPr>
      <xdr:spPr>
        <a:xfrm>
          <a:off x="2857500" y="6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152062</xdr:rowOff>
    </xdr:from>
    <xdr:ext cx="599010" cy="259045"/>
    <xdr:sp macro="" textlink="">
      <xdr:nvSpPr>
        <xdr:cNvPr id="84" name="テキスト ボックス 83"/>
        <xdr:cNvSpPr txBox="1"/>
      </xdr:nvSpPr>
      <xdr:spPr>
        <a:xfrm>
          <a:off x="2608795" y="59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63169</xdr:rowOff>
    </xdr:from>
    <xdr:to>
      <xdr:col>10</xdr:col>
      <xdr:colOff>165100</xdr:colOff>
      <xdr:row>36</xdr:row>
      <xdr:rowOff>164769</xdr:rowOff>
    </xdr:to>
    <xdr:sp macro="" textlink="">
      <xdr:nvSpPr>
        <xdr:cNvPr id="85" name="楕円 84"/>
        <xdr:cNvSpPr/>
      </xdr:nvSpPr>
      <xdr:spPr>
        <a:xfrm>
          <a:off x="1968500" y="6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9846</xdr:rowOff>
    </xdr:from>
    <xdr:ext cx="599010" cy="259045"/>
    <xdr:sp macro="" textlink="">
      <xdr:nvSpPr>
        <xdr:cNvPr id="86" name="テキスト ボックス 85"/>
        <xdr:cNvSpPr txBox="1"/>
      </xdr:nvSpPr>
      <xdr:spPr>
        <a:xfrm>
          <a:off x="1719795" y="60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72100</xdr:rowOff>
    </xdr:from>
    <xdr:to>
      <xdr:col>6</xdr:col>
      <xdr:colOff>38100</xdr:colOff>
      <xdr:row>37</xdr:row>
      <xdr:rowOff>2250</xdr:rowOff>
    </xdr:to>
    <xdr:sp macro="" textlink="">
      <xdr:nvSpPr>
        <xdr:cNvPr id="87" name="楕円 86"/>
        <xdr:cNvSpPr/>
      </xdr:nvSpPr>
      <xdr:spPr>
        <a:xfrm>
          <a:off x="1079500" y="62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18777</xdr:rowOff>
    </xdr:from>
    <xdr:ext cx="599010" cy="259045"/>
    <xdr:sp macro="" textlink="">
      <xdr:nvSpPr>
        <xdr:cNvPr id="88" name="テキスト ボックス 87"/>
        <xdr:cNvSpPr txBox="1"/>
      </xdr:nvSpPr>
      <xdr:spPr>
        <a:xfrm>
          <a:off x="830795" y="60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119800</xdr:rowOff>
    </xdr:from>
    <xdr:to>
      <xdr:col>24</xdr:col>
      <xdr:colOff>63500</xdr:colOff>
      <xdr:row>55</xdr:row>
      <xdr:rowOff>156003</xdr:rowOff>
    </xdr:to>
    <xdr:cxnSp macro="">
      <xdr:nvCxnSpPr>
        <xdr:cNvPr id="117" name="直線コネクタ 116"/>
        <xdr:cNvCxnSpPr/>
      </xdr:nvCxnSpPr>
      <xdr:spPr>
        <a:xfrm>
          <a:off x="3797300" y="9549550"/>
          <a:ext cx="838200" cy="3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119800</xdr:rowOff>
    </xdr:from>
    <xdr:to>
      <xdr:col>19</xdr:col>
      <xdr:colOff>177800</xdr:colOff>
      <xdr:row>56</xdr:row>
      <xdr:rowOff>29501</xdr:rowOff>
    </xdr:to>
    <xdr:cxnSp macro="">
      <xdr:nvCxnSpPr>
        <xdr:cNvPr id="120" name="直線コネクタ 119"/>
        <xdr:cNvCxnSpPr/>
      </xdr:nvCxnSpPr>
      <xdr:spPr>
        <a:xfrm flipV="1">
          <a:off x="2908300" y="9549550"/>
          <a:ext cx="889000" cy="8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29501</xdr:rowOff>
    </xdr:from>
    <xdr:to>
      <xdr:col>15</xdr:col>
      <xdr:colOff>50800</xdr:colOff>
      <xdr:row>56</xdr:row>
      <xdr:rowOff>64936</xdr:rowOff>
    </xdr:to>
    <xdr:cxnSp macro="">
      <xdr:nvCxnSpPr>
        <xdr:cNvPr id="123" name="直線コネクタ 122"/>
        <xdr:cNvCxnSpPr/>
      </xdr:nvCxnSpPr>
      <xdr:spPr>
        <a:xfrm flipV="1">
          <a:off x="2019300" y="9630701"/>
          <a:ext cx="889000" cy="3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64936</xdr:rowOff>
    </xdr:from>
    <xdr:to>
      <xdr:col>10</xdr:col>
      <xdr:colOff>114300</xdr:colOff>
      <xdr:row>56</xdr:row>
      <xdr:rowOff>72033</xdr:rowOff>
    </xdr:to>
    <xdr:cxnSp macro="">
      <xdr:nvCxnSpPr>
        <xdr:cNvPr id="126" name="直線コネクタ 125"/>
        <xdr:cNvCxnSpPr/>
      </xdr:nvCxnSpPr>
      <xdr:spPr>
        <a:xfrm flipV="1">
          <a:off x="1130300" y="9666136"/>
          <a:ext cx="889000" cy="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105203</xdr:rowOff>
    </xdr:from>
    <xdr:to>
      <xdr:col>24</xdr:col>
      <xdr:colOff>114300</xdr:colOff>
      <xdr:row>56</xdr:row>
      <xdr:rowOff>35353</xdr:rowOff>
    </xdr:to>
    <xdr:sp macro="" textlink="">
      <xdr:nvSpPr>
        <xdr:cNvPr id="136" name="楕円 135"/>
        <xdr:cNvSpPr/>
      </xdr:nvSpPr>
      <xdr:spPr>
        <a:xfrm>
          <a:off x="4584700" y="95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128080</xdr:rowOff>
    </xdr:from>
    <xdr:ext cx="599010" cy="259045"/>
    <xdr:sp macro="" textlink="">
      <xdr:nvSpPr>
        <xdr:cNvPr id="137" name="物件費該当値テキスト"/>
        <xdr:cNvSpPr txBox="1"/>
      </xdr:nvSpPr>
      <xdr:spPr>
        <a:xfrm>
          <a:off x="4686300" y="938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69000</xdr:rowOff>
    </xdr:from>
    <xdr:to>
      <xdr:col>20</xdr:col>
      <xdr:colOff>38100</xdr:colOff>
      <xdr:row>55</xdr:row>
      <xdr:rowOff>170600</xdr:rowOff>
    </xdr:to>
    <xdr:sp macro="" textlink="">
      <xdr:nvSpPr>
        <xdr:cNvPr id="138" name="楕円 137"/>
        <xdr:cNvSpPr/>
      </xdr:nvSpPr>
      <xdr:spPr>
        <a:xfrm>
          <a:off x="3746500" y="9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15677</xdr:rowOff>
    </xdr:from>
    <xdr:ext cx="599010" cy="259045"/>
    <xdr:sp macro="" textlink="">
      <xdr:nvSpPr>
        <xdr:cNvPr id="139" name="テキスト ボックス 138"/>
        <xdr:cNvSpPr txBox="1"/>
      </xdr:nvSpPr>
      <xdr:spPr>
        <a:xfrm>
          <a:off x="3497795" y="927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150151</xdr:rowOff>
    </xdr:from>
    <xdr:to>
      <xdr:col>15</xdr:col>
      <xdr:colOff>101600</xdr:colOff>
      <xdr:row>56</xdr:row>
      <xdr:rowOff>80301</xdr:rowOff>
    </xdr:to>
    <xdr:sp macro="" textlink="">
      <xdr:nvSpPr>
        <xdr:cNvPr id="140" name="楕円 139"/>
        <xdr:cNvSpPr/>
      </xdr:nvSpPr>
      <xdr:spPr>
        <a:xfrm>
          <a:off x="2857500" y="95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96828</xdr:rowOff>
    </xdr:from>
    <xdr:ext cx="599010" cy="259045"/>
    <xdr:sp macro="" textlink="">
      <xdr:nvSpPr>
        <xdr:cNvPr id="141" name="テキスト ボックス 140"/>
        <xdr:cNvSpPr txBox="1"/>
      </xdr:nvSpPr>
      <xdr:spPr>
        <a:xfrm>
          <a:off x="2608795" y="935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14136</xdr:rowOff>
    </xdr:from>
    <xdr:to>
      <xdr:col>10</xdr:col>
      <xdr:colOff>165100</xdr:colOff>
      <xdr:row>56</xdr:row>
      <xdr:rowOff>115736</xdr:rowOff>
    </xdr:to>
    <xdr:sp macro="" textlink="">
      <xdr:nvSpPr>
        <xdr:cNvPr id="142" name="楕円 141"/>
        <xdr:cNvSpPr/>
      </xdr:nvSpPr>
      <xdr:spPr>
        <a:xfrm>
          <a:off x="1968500" y="96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132263</xdr:rowOff>
    </xdr:from>
    <xdr:ext cx="599010" cy="259045"/>
    <xdr:sp macro="" textlink="">
      <xdr:nvSpPr>
        <xdr:cNvPr id="143" name="テキスト ボックス 142"/>
        <xdr:cNvSpPr txBox="1"/>
      </xdr:nvSpPr>
      <xdr:spPr>
        <a:xfrm>
          <a:off x="1719795" y="939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21233</xdr:rowOff>
    </xdr:from>
    <xdr:to>
      <xdr:col>6</xdr:col>
      <xdr:colOff>38100</xdr:colOff>
      <xdr:row>56</xdr:row>
      <xdr:rowOff>122833</xdr:rowOff>
    </xdr:to>
    <xdr:sp macro="" textlink="">
      <xdr:nvSpPr>
        <xdr:cNvPr id="144" name="楕円 143"/>
        <xdr:cNvSpPr/>
      </xdr:nvSpPr>
      <xdr:spPr>
        <a:xfrm>
          <a:off x="1079500" y="96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139360</xdr:rowOff>
    </xdr:from>
    <xdr:ext cx="599010" cy="259045"/>
    <xdr:sp macro="" textlink="">
      <xdr:nvSpPr>
        <xdr:cNvPr id="145" name="テキスト ボックス 144"/>
        <xdr:cNvSpPr txBox="1"/>
      </xdr:nvSpPr>
      <xdr:spPr>
        <a:xfrm>
          <a:off x="830795" y="939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146962</xdr:rowOff>
    </xdr:from>
    <xdr:to>
      <xdr:col>24</xdr:col>
      <xdr:colOff>63500</xdr:colOff>
      <xdr:row>78</xdr:row>
      <xdr:rowOff>156815</xdr:rowOff>
    </xdr:to>
    <xdr:cxnSp macro="">
      <xdr:nvCxnSpPr>
        <xdr:cNvPr id="174" name="直線コネクタ 173"/>
        <xdr:cNvCxnSpPr/>
      </xdr:nvCxnSpPr>
      <xdr:spPr>
        <a:xfrm flipV="1">
          <a:off x="3797300" y="13520062"/>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156815</xdr:rowOff>
    </xdr:from>
    <xdr:to>
      <xdr:col>19</xdr:col>
      <xdr:colOff>177800</xdr:colOff>
      <xdr:row>78</xdr:row>
      <xdr:rowOff>160708</xdr:rowOff>
    </xdr:to>
    <xdr:cxnSp macro="">
      <xdr:nvCxnSpPr>
        <xdr:cNvPr id="177" name="直線コネクタ 176"/>
        <xdr:cNvCxnSpPr/>
      </xdr:nvCxnSpPr>
      <xdr:spPr>
        <a:xfrm flipV="1">
          <a:off x="2908300" y="13529915"/>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154639</xdr:rowOff>
    </xdr:from>
    <xdr:to>
      <xdr:col>15</xdr:col>
      <xdr:colOff>50800</xdr:colOff>
      <xdr:row>78</xdr:row>
      <xdr:rowOff>160708</xdr:rowOff>
    </xdr:to>
    <xdr:cxnSp macro="">
      <xdr:nvCxnSpPr>
        <xdr:cNvPr id="180" name="直線コネクタ 179"/>
        <xdr:cNvCxnSpPr/>
      </xdr:nvCxnSpPr>
      <xdr:spPr>
        <a:xfrm>
          <a:off x="2019300" y="13527739"/>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154639</xdr:rowOff>
    </xdr:from>
    <xdr:to>
      <xdr:col>10</xdr:col>
      <xdr:colOff>114300</xdr:colOff>
      <xdr:row>78</xdr:row>
      <xdr:rowOff>167864</xdr:rowOff>
    </xdr:to>
    <xdr:cxnSp macro="">
      <xdr:nvCxnSpPr>
        <xdr:cNvPr id="183" name="直線コネクタ 182"/>
        <xdr:cNvCxnSpPr/>
      </xdr:nvCxnSpPr>
      <xdr:spPr>
        <a:xfrm flipV="1">
          <a:off x="1130300" y="13527739"/>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96162</xdr:rowOff>
    </xdr:from>
    <xdr:to>
      <xdr:col>24</xdr:col>
      <xdr:colOff>114300</xdr:colOff>
      <xdr:row>79</xdr:row>
      <xdr:rowOff>26312</xdr:rowOff>
    </xdr:to>
    <xdr:sp macro="" textlink="">
      <xdr:nvSpPr>
        <xdr:cNvPr id="193" name="楕円 192"/>
        <xdr:cNvSpPr/>
      </xdr:nvSpPr>
      <xdr:spPr>
        <a:xfrm>
          <a:off x="4584700" y="1346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18929</xdr:rowOff>
    </xdr:from>
    <xdr:ext cx="534377" cy="259045"/>
    <xdr:sp macro="" textlink="">
      <xdr:nvSpPr>
        <xdr:cNvPr id="194" name="維持補修費該当値テキスト"/>
        <xdr:cNvSpPr txBox="1"/>
      </xdr:nvSpPr>
      <xdr:spPr>
        <a:xfrm>
          <a:off x="4686300" y="133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106015</xdr:rowOff>
    </xdr:from>
    <xdr:to>
      <xdr:col>20</xdr:col>
      <xdr:colOff>38100</xdr:colOff>
      <xdr:row>79</xdr:row>
      <xdr:rowOff>36165</xdr:rowOff>
    </xdr:to>
    <xdr:sp macro="" textlink="">
      <xdr:nvSpPr>
        <xdr:cNvPr id="195" name="楕円 194"/>
        <xdr:cNvSpPr/>
      </xdr:nvSpPr>
      <xdr:spPr>
        <a:xfrm>
          <a:off x="3746500" y="134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27292</xdr:rowOff>
    </xdr:from>
    <xdr:ext cx="534377" cy="259045"/>
    <xdr:sp macro="" textlink="">
      <xdr:nvSpPr>
        <xdr:cNvPr id="196" name="テキスト ボックス 195"/>
        <xdr:cNvSpPr txBox="1"/>
      </xdr:nvSpPr>
      <xdr:spPr>
        <a:xfrm>
          <a:off x="3530111" y="135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109908</xdr:rowOff>
    </xdr:from>
    <xdr:to>
      <xdr:col>15</xdr:col>
      <xdr:colOff>101600</xdr:colOff>
      <xdr:row>79</xdr:row>
      <xdr:rowOff>40058</xdr:rowOff>
    </xdr:to>
    <xdr:sp macro="" textlink="">
      <xdr:nvSpPr>
        <xdr:cNvPr id="197" name="楕円 196"/>
        <xdr:cNvSpPr/>
      </xdr:nvSpPr>
      <xdr:spPr>
        <a:xfrm>
          <a:off x="2857500" y="134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31185</xdr:rowOff>
    </xdr:from>
    <xdr:ext cx="534377" cy="259045"/>
    <xdr:sp macro="" textlink="">
      <xdr:nvSpPr>
        <xdr:cNvPr id="198" name="テキスト ボックス 197"/>
        <xdr:cNvSpPr txBox="1"/>
      </xdr:nvSpPr>
      <xdr:spPr>
        <a:xfrm>
          <a:off x="2641111" y="135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103839</xdr:rowOff>
    </xdr:from>
    <xdr:to>
      <xdr:col>10</xdr:col>
      <xdr:colOff>165100</xdr:colOff>
      <xdr:row>79</xdr:row>
      <xdr:rowOff>33989</xdr:rowOff>
    </xdr:to>
    <xdr:sp macro="" textlink="">
      <xdr:nvSpPr>
        <xdr:cNvPr id="199" name="楕円 198"/>
        <xdr:cNvSpPr/>
      </xdr:nvSpPr>
      <xdr:spPr>
        <a:xfrm>
          <a:off x="1968500" y="134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25116</xdr:rowOff>
    </xdr:from>
    <xdr:ext cx="534377" cy="259045"/>
    <xdr:sp macro="" textlink="">
      <xdr:nvSpPr>
        <xdr:cNvPr id="200" name="テキスト ボックス 199"/>
        <xdr:cNvSpPr txBox="1"/>
      </xdr:nvSpPr>
      <xdr:spPr>
        <a:xfrm>
          <a:off x="1752111" y="13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117064</xdr:rowOff>
    </xdr:from>
    <xdr:to>
      <xdr:col>6</xdr:col>
      <xdr:colOff>38100</xdr:colOff>
      <xdr:row>79</xdr:row>
      <xdr:rowOff>47214</xdr:rowOff>
    </xdr:to>
    <xdr:sp macro="" textlink="">
      <xdr:nvSpPr>
        <xdr:cNvPr id="201" name="楕円 200"/>
        <xdr:cNvSpPr/>
      </xdr:nvSpPr>
      <xdr:spPr>
        <a:xfrm>
          <a:off x="1079500" y="134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38341</xdr:rowOff>
    </xdr:from>
    <xdr:ext cx="534377" cy="259045"/>
    <xdr:sp macro="" textlink="">
      <xdr:nvSpPr>
        <xdr:cNvPr id="202" name="テキスト ボックス 201"/>
        <xdr:cNvSpPr txBox="1"/>
      </xdr:nvSpPr>
      <xdr:spPr>
        <a:xfrm>
          <a:off x="863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66287</xdr:rowOff>
    </xdr:from>
    <xdr:to>
      <xdr:col>24</xdr:col>
      <xdr:colOff>63500</xdr:colOff>
      <xdr:row>94</xdr:row>
      <xdr:rowOff>76747</xdr:rowOff>
    </xdr:to>
    <xdr:cxnSp macro="">
      <xdr:nvCxnSpPr>
        <xdr:cNvPr id="233" name="直線コネクタ 232"/>
        <xdr:cNvCxnSpPr/>
      </xdr:nvCxnSpPr>
      <xdr:spPr>
        <a:xfrm flipV="1">
          <a:off x="3797300" y="16182587"/>
          <a:ext cx="8382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76747</xdr:rowOff>
    </xdr:from>
    <xdr:to>
      <xdr:col>19</xdr:col>
      <xdr:colOff>177800</xdr:colOff>
      <xdr:row>94</xdr:row>
      <xdr:rowOff>106913</xdr:rowOff>
    </xdr:to>
    <xdr:cxnSp macro="">
      <xdr:nvCxnSpPr>
        <xdr:cNvPr id="236" name="直線コネクタ 235"/>
        <xdr:cNvCxnSpPr/>
      </xdr:nvCxnSpPr>
      <xdr:spPr>
        <a:xfrm flipV="1">
          <a:off x="2908300" y="16193047"/>
          <a:ext cx="889000" cy="3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102057</xdr:rowOff>
    </xdr:from>
    <xdr:to>
      <xdr:col>15</xdr:col>
      <xdr:colOff>50800</xdr:colOff>
      <xdr:row>94</xdr:row>
      <xdr:rowOff>106913</xdr:rowOff>
    </xdr:to>
    <xdr:cxnSp macro="">
      <xdr:nvCxnSpPr>
        <xdr:cNvPr id="239" name="直線コネクタ 238"/>
        <xdr:cNvCxnSpPr/>
      </xdr:nvCxnSpPr>
      <xdr:spPr>
        <a:xfrm>
          <a:off x="2019300" y="16218357"/>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102057</xdr:rowOff>
    </xdr:from>
    <xdr:to>
      <xdr:col>10</xdr:col>
      <xdr:colOff>114300</xdr:colOff>
      <xdr:row>94</xdr:row>
      <xdr:rowOff>129401</xdr:rowOff>
    </xdr:to>
    <xdr:cxnSp macro="">
      <xdr:nvCxnSpPr>
        <xdr:cNvPr id="242" name="直線コネクタ 241"/>
        <xdr:cNvCxnSpPr/>
      </xdr:nvCxnSpPr>
      <xdr:spPr>
        <a:xfrm flipV="1">
          <a:off x="1130300" y="16218357"/>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15487</xdr:rowOff>
    </xdr:from>
    <xdr:to>
      <xdr:col>24</xdr:col>
      <xdr:colOff>114300</xdr:colOff>
      <xdr:row>94</xdr:row>
      <xdr:rowOff>117087</xdr:rowOff>
    </xdr:to>
    <xdr:sp macro="" textlink="">
      <xdr:nvSpPr>
        <xdr:cNvPr id="252" name="楕円 251"/>
        <xdr:cNvSpPr/>
      </xdr:nvSpPr>
      <xdr:spPr>
        <a:xfrm>
          <a:off x="4584700" y="161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38364</xdr:rowOff>
    </xdr:from>
    <xdr:ext cx="534377" cy="259045"/>
    <xdr:sp macro="" textlink="">
      <xdr:nvSpPr>
        <xdr:cNvPr id="253" name="扶助費該当値テキスト"/>
        <xdr:cNvSpPr txBox="1"/>
      </xdr:nvSpPr>
      <xdr:spPr>
        <a:xfrm>
          <a:off x="4686300" y="1598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25947</xdr:rowOff>
    </xdr:from>
    <xdr:to>
      <xdr:col>20</xdr:col>
      <xdr:colOff>38100</xdr:colOff>
      <xdr:row>94</xdr:row>
      <xdr:rowOff>127547</xdr:rowOff>
    </xdr:to>
    <xdr:sp macro="" textlink="">
      <xdr:nvSpPr>
        <xdr:cNvPr id="254" name="楕円 253"/>
        <xdr:cNvSpPr/>
      </xdr:nvSpPr>
      <xdr:spPr>
        <a:xfrm>
          <a:off x="3746500" y="161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144074</xdr:rowOff>
    </xdr:from>
    <xdr:ext cx="534377" cy="259045"/>
    <xdr:sp macro="" textlink="">
      <xdr:nvSpPr>
        <xdr:cNvPr id="255" name="テキスト ボックス 254"/>
        <xdr:cNvSpPr txBox="1"/>
      </xdr:nvSpPr>
      <xdr:spPr>
        <a:xfrm>
          <a:off x="3530111" y="1591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56113</xdr:rowOff>
    </xdr:from>
    <xdr:to>
      <xdr:col>15</xdr:col>
      <xdr:colOff>101600</xdr:colOff>
      <xdr:row>94</xdr:row>
      <xdr:rowOff>157713</xdr:rowOff>
    </xdr:to>
    <xdr:sp macro="" textlink="">
      <xdr:nvSpPr>
        <xdr:cNvPr id="256" name="楕円 255"/>
        <xdr:cNvSpPr/>
      </xdr:nvSpPr>
      <xdr:spPr>
        <a:xfrm>
          <a:off x="2857500" y="161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2790</xdr:rowOff>
    </xdr:from>
    <xdr:ext cx="534377" cy="259045"/>
    <xdr:sp macro="" textlink="">
      <xdr:nvSpPr>
        <xdr:cNvPr id="257" name="テキスト ボックス 256"/>
        <xdr:cNvSpPr txBox="1"/>
      </xdr:nvSpPr>
      <xdr:spPr>
        <a:xfrm>
          <a:off x="2641111" y="159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51257</xdr:rowOff>
    </xdr:from>
    <xdr:to>
      <xdr:col>10</xdr:col>
      <xdr:colOff>165100</xdr:colOff>
      <xdr:row>94</xdr:row>
      <xdr:rowOff>152857</xdr:rowOff>
    </xdr:to>
    <xdr:sp macro="" textlink="">
      <xdr:nvSpPr>
        <xdr:cNvPr id="258" name="楕円 257"/>
        <xdr:cNvSpPr/>
      </xdr:nvSpPr>
      <xdr:spPr>
        <a:xfrm>
          <a:off x="1968500" y="161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169384</xdr:rowOff>
    </xdr:from>
    <xdr:ext cx="534377" cy="259045"/>
    <xdr:sp macro="" textlink="">
      <xdr:nvSpPr>
        <xdr:cNvPr id="259" name="テキスト ボックス 258"/>
        <xdr:cNvSpPr txBox="1"/>
      </xdr:nvSpPr>
      <xdr:spPr>
        <a:xfrm>
          <a:off x="1752111" y="159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78601</xdr:rowOff>
    </xdr:from>
    <xdr:to>
      <xdr:col>6</xdr:col>
      <xdr:colOff>38100</xdr:colOff>
      <xdr:row>95</xdr:row>
      <xdr:rowOff>8751</xdr:rowOff>
    </xdr:to>
    <xdr:sp macro="" textlink="">
      <xdr:nvSpPr>
        <xdr:cNvPr id="260" name="楕円 259"/>
        <xdr:cNvSpPr/>
      </xdr:nvSpPr>
      <xdr:spPr>
        <a:xfrm>
          <a:off x="1079500" y="1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25278</xdr:rowOff>
    </xdr:from>
    <xdr:ext cx="534377" cy="259045"/>
    <xdr:sp macro="" textlink="">
      <xdr:nvSpPr>
        <xdr:cNvPr id="261" name="テキスト ボックス 260"/>
        <xdr:cNvSpPr txBox="1"/>
      </xdr:nvSpPr>
      <xdr:spPr>
        <a:xfrm>
          <a:off x="863111" y="159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26208</xdr:rowOff>
    </xdr:from>
    <xdr:to>
      <xdr:col>55</xdr:col>
      <xdr:colOff>0</xdr:colOff>
      <xdr:row>37</xdr:row>
      <xdr:rowOff>85772</xdr:rowOff>
    </xdr:to>
    <xdr:cxnSp macro="">
      <xdr:nvCxnSpPr>
        <xdr:cNvPr id="290" name="直線コネクタ 289"/>
        <xdr:cNvCxnSpPr/>
      </xdr:nvCxnSpPr>
      <xdr:spPr>
        <a:xfrm flipV="1">
          <a:off x="9639300" y="6198408"/>
          <a:ext cx="838200" cy="2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85772</xdr:rowOff>
    </xdr:from>
    <xdr:to>
      <xdr:col>50</xdr:col>
      <xdr:colOff>114300</xdr:colOff>
      <xdr:row>37</xdr:row>
      <xdr:rowOff>115202</xdr:rowOff>
    </xdr:to>
    <xdr:cxnSp macro="">
      <xdr:nvCxnSpPr>
        <xdr:cNvPr id="293" name="直線コネクタ 292"/>
        <xdr:cNvCxnSpPr/>
      </xdr:nvCxnSpPr>
      <xdr:spPr>
        <a:xfrm flipV="1">
          <a:off x="8750300" y="6429422"/>
          <a:ext cx="889000" cy="2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60673</xdr:rowOff>
    </xdr:from>
    <xdr:to>
      <xdr:col>45</xdr:col>
      <xdr:colOff>177800</xdr:colOff>
      <xdr:row>37</xdr:row>
      <xdr:rowOff>115202</xdr:rowOff>
    </xdr:to>
    <xdr:cxnSp macro="">
      <xdr:nvCxnSpPr>
        <xdr:cNvPr id="296" name="直線コネクタ 295"/>
        <xdr:cNvCxnSpPr/>
      </xdr:nvCxnSpPr>
      <xdr:spPr>
        <a:xfrm>
          <a:off x="7861300" y="6232873"/>
          <a:ext cx="889000" cy="2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60673</xdr:rowOff>
    </xdr:from>
    <xdr:to>
      <xdr:col>41</xdr:col>
      <xdr:colOff>50800</xdr:colOff>
      <xdr:row>37</xdr:row>
      <xdr:rowOff>33980</xdr:rowOff>
    </xdr:to>
    <xdr:cxnSp macro="">
      <xdr:nvCxnSpPr>
        <xdr:cNvPr id="299" name="直線コネクタ 298"/>
        <xdr:cNvCxnSpPr/>
      </xdr:nvCxnSpPr>
      <xdr:spPr>
        <a:xfrm flipV="1">
          <a:off x="6972300" y="6232873"/>
          <a:ext cx="889000" cy="1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55863</xdr:rowOff>
    </xdr:from>
    <xdr:ext cx="599010" cy="259045"/>
    <xdr:sp macro="" textlink="">
      <xdr:nvSpPr>
        <xdr:cNvPr id="301" name="テキスト ボックス 300"/>
        <xdr:cNvSpPr txBox="1"/>
      </xdr:nvSpPr>
      <xdr:spPr>
        <a:xfrm>
          <a:off x="7561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84139</xdr:rowOff>
    </xdr:from>
    <xdr:ext cx="599010" cy="259045"/>
    <xdr:sp macro="" textlink="">
      <xdr:nvSpPr>
        <xdr:cNvPr id="303" name="テキスト ボックス 302"/>
        <xdr:cNvSpPr txBox="1"/>
      </xdr:nvSpPr>
      <xdr:spPr>
        <a:xfrm>
          <a:off x="6672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146858</xdr:rowOff>
    </xdr:from>
    <xdr:to>
      <xdr:col>55</xdr:col>
      <xdr:colOff>50800</xdr:colOff>
      <xdr:row>36</xdr:row>
      <xdr:rowOff>77008</xdr:rowOff>
    </xdr:to>
    <xdr:sp macro="" textlink="">
      <xdr:nvSpPr>
        <xdr:cNvPr id="309" name="楕円 308"/>
        <xdr:cNvSpPr/>
      </xdr:nvSpPr>
      <xdr:spPr>
        <a:xfrm>
          <a:off x="10426700" y="61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125285</xdr:rowOff>
    </xdr:from>
    <xdr:ext cx="599010" cy="259045"/>
    <xdr:sp macro="" textlink="">
      <xdr:nvSpPr>
        <xdr:cNvPr id="310" name="補助費等該当値テキスト"/>
        <xdr:cNvSpPr txBox="1"/>
      </xdr:nvSpPr>
      <xdr:spPr>
        <a:xfrm>
          <a:off x="10528300" y="612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34972</xdr:rowOff>
    </xdr:from>
    <xdr:to>
      <xdr:col>50</xdr:col>
      <xdr:colOff>165100</xdr:colOff>
      <xdr:row>37</xdr:row>
      <xdr:rowOff>136572</xdr:rowOff>
    </xdr:to>
    <xdr:sp macro="" textlink="">
      <xdr:nvSpPr>
        <xdr:cNvPr id="311" name="楕円 310"/>
        <xdr:cNvSpPr/>
      </xdr:nvSpPr>
      <xdr:spPr>
        <a:xfrm>
          <a:off x="9588500" y="63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127699</xdr:rowOff>
    </xdr:from>
    <xdr:ext cx="599010" cy="259045"/>
    <xdr:sp macro="" textlink="">
      <xdr:nvSpPr>
        <xdr:cNvPr id="312" name="テキスト ボックス 311"/>
        <xdr:cNvSpPr txBox="1"/>
      </xdr:nvSpPr>
      <xdr:spPr>
        <a:xfrm>
          <a:off x="9339795" y="647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64402</xdr:rowOff>
    </xdr:from>
    <xdr:to>
      <xdr:col>46</xdr:col>
      <xdr:colOff>38100</xdr:colOff>
      <xdr:row>37</xdr:row>
      <xdr:rowOff>166002</xdr:rowOff>
    </xdr:to>
    <xdr:sp macro="" textlink="">
      <xdr:nvSpPr>
        <xdr:cNvPr id="313" name="楕円 312"/>
        <xdr:cNvSpPr/>
      </xdr:nvSpPr>
      <xdr:spPr>
        <a:xfrm>
          <a:off x="8699500" y="64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157128</xdr:rowOff>
    </xdr:from>
    <xdr:ext cx="599010" cy="259045"/>
    <xdr:sp macro="" textlink="">
      <xdr:nvSpPr>
        <xdr:cNvPr id="314" name="テキスト ボックス 313"/>
        <xdr:cNvSpPr txBox="1"/>
      </xdr:nvSpPr>
      <xdr:spPr>
        <a:xfrm>
          <a:off x="8450795" y="65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9873</xdr:rowOff>
    </xdr:from>
    <xdr:to>
      <xdr:col>41</xdr:col>
      <xdr:colOff>101600</xdr:colOff>
      <xdr:row>36</xdr:row>
      <xdr:rowOff>111473</xdr:rowOff>
    </xdr:to>
    <xdr:sp macro="" textlink="">
      <xdr:nvSpPr>
        <xdr:cNvPr id="315" name="楕円 314"/>
        <xdr:cNvSpPr/>
      </xdr:nvSpPr>
      <xdr:spPr>
        <a:xfrm>
          <a:off x="7810500" y="61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128000</xdr:rowOff>
    </xdr:from>
    <xdr:ext cx="599010" cy="259045"/>
    <xdr:sp macro="" textlink="">
      <xdr:nvSpPr>
        <xdr:cNvPr id="316" name="テキスト ボックス 315"/>
        <xdr:cNvSpPr txBox="1"/>
      </xdr:nvSpPr>
      <xdr:spPr>
        <a:xfrm>
          <a:off x="7561795" y="595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154630</xdr:rowOff>
    </xdr:from>
    <xdr:to>
      <xdr:col>36</xdr:col>
      <xdr:colOff>165100</xdr:colOff>
      <xdr:row>37</xdr:row>
      <xdr:rowOff>84780</xdr:rowOff>
    </xdr:to>
    <xdr:sp macro="" textlink="">
      <xdr:nvSpPr>
        <xdr:cNvPr id="317" name="楕円 316"/>
        <xdr:cNvSpPr/>
      </xdr:nvSpPr>
      <xdr:spPr>
        <a:xfrm>
          <a:off x="6921500" y="63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101307</xdr:rowOff>
    </xdr:from>
    <xdr:ext cx="599010" cy="259045"/>
    <xdr:sp macro="" textlink="">
      <xdr:nvSpPr>
        <xdr:cNvPr id="318" name="テキスト ボックス 317"/>
        <xdr:cNvSpPr txBox="1"/>
      </xdr:nvSpPr>
      <xdr:spPr>
        <a:xfrm>
          <a:off x="6672795" y="61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45891</xdr:rowOff>
    </xdr:from>
    <xdr:to>
      <xdr:col>55</xdr:col>
      <xdr:colOff>0</xdr:colOff>
      <xdr:row>58</xdr:row>
      <xdr:rowOff>112957</xdr:rowOff>
    </xdr:to>
    <xdr:cxnSp macro="">
      <xdr:nvCxnSpPr>
        <xdr:cNvPr id="347" name="直線コネクタ 346"/>
        <xdr:cNvCxnSpPr/>
      </xdr:nvCxnSpPr>
      <xdr:spPr>
        <a:xfrm flipV="1">
          <a:off x="9639300" y="9989991"/>
          <a:ext cx="838200" cy="6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112957</xdr:rowOff>
    </xdr:from>
    <xdr:to>
      <xdr:col>50</xdr:col>
      <xdr:colOff>114300</xdr:colOff>
      <xdr:row>58</xdr:row>
      <xdr:rowOff>125868</xdr:rowOff>
    </xdr:to>
    <xdr:cxnSp macro="">
      <xdr:nvCxnSpPr>
        <xdr:cNvPr id="350" name="直線コネクタ 349"/>
        <xdr:cNvCxnSpPr/>
      </xdr:nvCxnSpPr>
      <xdr:spPr>
        <a:xfrm flipV="1">
          <a:off x="8750300" y="10057057"/>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82586</xdr:rowOff>
    </xdr:from>
    <xdr:to>
      <xdr:col>45</xdr:col>
      <xdr:colOff>177800</xdr:colOff>
      <xdr:row>58</xdr:row>
      <xdr:rowOff>125868</xdr:rowOff>
    </xdr:to>
    <xdr:cxnSp macro="">
      <xdr:nvCxnSpPr>
        <xdr:cNvPr id="353" name="直線コネクタ 352"/>
        <xdr:cNvCxnSpPr/>
      </xdr:nvCxnSpPr>
      <xdr:spPr>
        <a:xfrm>
          <a:off x="7861300" y="10026686"/>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82586</xdr:rowOff>
    </xdr:from>
    <xdr:to>
      <xdr:col>41</xdr:col>
      <xdr:colOff>50800</xdr:colOff>
      <xdr:row>58</xdr:row>
      <xdr:rowOff>139608</xdr:rowOff>
    </xdr:to>
    <xdr:cxnSp macro="">
      <xdr:nvCxnSpPr>
        <xdr:cNvPr id="356" name="直線コネクタ 355"/>
        <xdr:cNvCxnSpPr/>
      </xdr:nvCxnSpPr>
      <xdr:spPr>
        <a:xfrm flipV="1">
          <a:off x="6972300" y="10026686"/>
          <a:ext cx="889000" cy="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166541</xdr:rowOff>
    </xdr:from>
    <xdr:to>
      <xdr:col>55</xdr:col>
      <xdr:colOff>50800</xdr:colOff>
      <xdr:row>58</xdr:row>
      <xdr:rowOff>96691</xdr:rowOff>
    </xdr:to>
    <xdr:sp macro="" textlink="">
      <xdr:nvSpPr>
        <xdr:cNvPr id="366" name="楕円 365"/>
        <xdr:cNvSpPr/>
      </xdr:nvSpPr>
      <xdr:spPr>
        <a:xfrm>
          <a:off x="10426700" y="99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17968</xdr:rowOff>
    </xdr:from>
    <xdr:ext cx="599010" cy="259045"/>
    <xdr:sp macro="" textlink="">
      <xdr:nvSpPr>
        <xdr:cNvPr id="367" name="普通建設事業費該当値テキスト"/>
        <xdr:cNvSpPr txBox="1"/>
      </xdr:nvSpPr>
      <xdr:spPr>
        <a:xfrm>
          <a:off x="10528300" y="979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62157</xdr:rowOff>
    </xdr:from>
    <xdr:to>
      <xdr:col>50</xdr:col>
      <xdr:colOff>165100</xdr:colOff>
      <xdr:row>58</xdr:row>
      <xdr:rowOff>163757</xdr:rowOff>
    </xdr:to>
    <xdr:sp macro="" textlink="">
      <xdr:nvSpPr>
        <xdr:cNvPr id="368" name="楕円 367"/>
        <xdr:cNvSpPr/>
      </xdr:nvSpPr>
      <xdr:spPr>
        <a:xfrm>
          <a:off x="9588500" y="100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8834</xdr:rowOff>
    </xdr:from>
    <xdr:ext cx="599010" cy="259045"/>
    <xdr:sp macro="" textlink="">
      <xdr:nvSpPr>
        <xdr:cNvPr id="369" name="テキスト ボックス 368"/>
        <xdr:cNvSpPr txBox="1"/>
      </xdr:nvSpPr>
      <xdr:spPr>
        <a:xfrm>
          <a:off x="9339795" y="978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75068</xdr:rowOff>
    </xdr:from>
    <xdr:to>
      <xdr:col>46</xdr:col>
      <xdr:colOff>38100</xdr:colOff>
      <xdr:row>59</xdr:row>
      <xdr:rowOff>5218</xdr:rowOff>
    </xdr:to>
    <xdr:sp macro="" textlink="">
      <xdr:nvSpPr>
        <xdr:cNvPr id="370" name="楕円 369"/>
        <xdr:cNvSpPr/>
      </xdr:nvSpPr>
      <xdr:spPr>
        <a:xfrm>
          <a:off x="8699500" y="100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167795</xdr:rowOff>
    </xdr:from>
    <xdr:ext cx="599010" cy="259045"/>
    <xdr:sp macro="" textlink="">
      <xdr:nvSpPr>
        <xdr:cNvPr id="371" name="テキスト ボックス 370"/>
        <xdr:cNvSpPr txBox="1"/>
      </xdr:nvSpPr>
      <xdr:spPr>
        <a:xfrm>
          <a:off x="8450795" y="1011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31786</xdr:rowOff>
    </xdr:from>
    <xdr:to>
      <xdr:col>41</xdr:col>
      <xdr:colOff>101600</xdr:colOff>
      <xdr:row>58</xdr:row>
      <xdr:rowOff>133386</xdr:rowOff>
    </xdr:to>
    <xdr:sp macro="" textlink="">
      <xdr:nvSpPr>
        <xdr:cNvPr id="372" name="楕円 371"/>
        <xdr:cNvSpPr/>
      </xdr:nvSpPr>
      <xdr:spPr>
        <a:xfrm>
          <a:off x="7810500" y="99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149913</xdr:rowOff>
    </xdr:from>
    <xdr:ext cx="599010" cy="259045"/>
    <xdr:sp macro="" textlink="">
      <xdr:nvSpPr>
        <xdr:cNvPr id="373" name="テキスト ボックス 372"/>
        <xdr:cNvSpPr txBox="1"/>
      </xdr:nvSpPr>
      <xdr:spPr>
        <a:xfrm>
          <a:off x="7561795" y="975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88808</xdr:rowOff>
    </xdr:from>
    <xdr:to>
      <xdr:col>36</xdr:col>
      <xdr:colOff>165100</xdr:colOff>
      <xdr:row>59</xdr:row>
      <xdr:rowOff>18958</xdr:rowOff>
    </xdr:to>
    <xdr:sp macro="" textlink="">
      <xdr:nvSpPr>
        <xdr:cNvPr id="374" name="楕円 373"/>
        <xdr:cNvSpPr/>
      </xdr:nvSpPr>
      <xdr:spPr>
        <a:xfrm>
          <a:off x="6921500" y="100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10085</xdr:rowOff>
    </xdr:from>
    <xdr:ext cx="599010" cy="259045"/>
    <xdr:sp macro="" textlink="">
      <xdr:nvSpPr>
        <xdr:cNvPr id="375" name="テキスト ボックス 374"/>
        <xdr:cNvSpPr txBox="1"/>
      </xdr:nvSpPr>
      <xdr:spPr>
        <a:xfrm>
          <a:off x="6672795" y="1012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21930</xdr:rowOff>
    </xdr:from>
    <xdr:to>
      <xdr:col>55</xdr:col>
      <xdr:colOff>0</xdr:colOff>
      <xdr:row>79</xdr:row>
      <xdr:rowOff>31885</xdr:rowOff>
    </xdr:to>
    <xdr:cxnSp macro="">
      <xdr:nvCxnSpPr>
        <xdr:cNvPr id="404" name="直線コネクタ 403"/>
        <xdr:cNvCxnSpPr/>
      </xdr:nvCxnSpPr>
      <xdr:spPr>
        <a:xfrm flipV="1">
          <a:off x="9639300" y="13395030"/>
          <a:ext cx="838200" cy="18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31885</xdr:rowOff>
    </xdr:from>
    <xdr:to>
      <xdr:col>50</xdr:col>
      <xdr:colOff>114300</xdr:colOff>
      <xdr:row>79</xdr:row>
      <xdr:rowOff>36945</xdr:rowOff>
    </xdr:to>
    <xdr:cxnSp macro="">
      <xdr:nvCxnSpPr>
        <xdr:cNvPr id="407" name="直線コネクタ 406"/>
        <xdr:cNvCxnSpPr/>
      </xdr:nvCxnSpPr>
      <xdr:spPr>
        <a:xfrm flipV="1">
          <a:off x="8750300" y="13576435"/>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29135</xdr:rowOff>
    </xdr:from>
    <xdr:to>
      <xdr:col>45</xdr:col>
      <xdr:colOff>177800</xdr:colOff>
      <xdr:row>79</xdr:row>
      <xdr:rowOff>36945</xdr:rowOff>
    </xdr:to>
    <xdr:cxnSp macro="">
      <xdr:nvCxnSpPr>
        <xdr:cNvPr id="410" name="直線コネクタ 409"/>
        <xdr:cNvCxnSpPr/>
      </xdr:nvCxnSpPr>
      <xdr:spPr>
        <a:xfrm>
          <a:off x="7861300" y="1357368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138196</xdr:rowOff>
    </xdr:from>
    <xdr:to>
      <xdr:col>41</xdr:col>
      <xdr:colOff>50800</xdr:colOff>
      <xdr:row>79</xdr:row>
      <xdr:rowOff>29135</xdr:rowOff>
    </xdr:to>
    <xdr:cxnSp macro="">
      <xdr:nvCxnSpPr>
        <xdr:cNvPr id="413" name="直線コネクタ 412"/>
        <xdr:cNvCxnSpPr/>
      </xdr:nvCxnSpPr>
      <xdr:spPr>
        <a:xfrm>
          <a:off x="6972300" y="13511296"/>
          <a:ext cx="889000" cy="6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142580</xdr:rowOff>
    </xdr:from>
    <xdr:to>
      <xdr:col>55</xdr:col>
      <xdr:colOff>50800</xdr:colOff>
      <xdr:row>78</xdr:row>
      <xdr:rowOff>72730</xdr:rowOff>
    </xdr:to>
    <xdr:sp macro="" textlink="">
      <xdr:nvSpPr>
        <xdr:cNvPr id="423" name="楕円 422"/>
        <xdr:cNvSpPr/>
      </xdr:nvSpPr>
      <xdr:spPr>
        <a:xfrm>
          <a:off x="10426700" y="133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165457</xdr:rowOff>
    </xdr:from>
    <xdr:ext cx="599010" cy="259045"/>
    <xdr:sp macro="" textlink="">
      <xdr:nvSpPr>
        <xdr:cNvPr id="424" name="普通建設事業費 （ うち新規整備　）該当値テキスト"/>
        <xdr:cNvSpPr txBox="1"/>
      </xdr:nvSpPr>
      <xdr:spPr>
        <a:xfrm>
          <a:off x="10528300" y="1319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152535</xdr:rowOff>
    </xdr:from>
    <xdr:to>
      <xdr:col>50</xdr:col>
      <xdr:colOff>165100</xdr:colOff>
      <xdr:row>79</xdr:row>
      <xdr:rowOff>82685</xdr:rowOff>
    </xdr:to>
    <xdr:sp macro="" textlink="">
      <xdr:nvSpPr>
        <xdr:cNvPr id="425" name="楕円 424"/>
        <xdr:cNvSpPr/>
      </xdr:nvSpPr>
      <xdr:spPr>
        <a:xfrm>
          <a:off x="9588500" y="13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73812</xdr:rowOff>
    </xdr:from>
    <xdr:ext cx="534377" cy="259045"/>
    <xdr:sp macro="" textlink="">
      <xdr:nvSpPr>
        <xdr:cNvPr id="426" name="テキスト ボックス 425"/>
        <xdr:cNvSpPr txBox="1"/>
      </xdr:nvSpPr>
      <xdr:spPr>
        <a:xfrm>
          <a:off x="9372111" y="136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157595</xdr:rowOff>
    </xdr:from>
    <xdr:to>
      <xdr:col>46</xdr:col>
      <xdr:colOff>38100</xdr:colOff>
      <xdr:row>79</xdr:row>
      <xdr:rowOff>87745</xdr:rowOff>
    </xdr:to>
    <xdr:sp macro="" textlink="">
      <xdr:nvSpPr>
        <xdr:cNvPr id="427" name="楕円 426"/>
        <xdr:cNvSpPr/>
      </xdr:nvSpPr>
      <xdr:spPr>
        <a:xfrm>
          <a:off x="8699500" y="135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78872</xdr:rowOff>
    </xdr:from>
    <xdr:ext cx="469744" cy="259045"/>
    <xdr:sp macro="" textlink="">
      <xdr:nvSpPr>
        <xdr:cNvPr id="428" name="テキスト ボックス 427"/>
        <xdr:cNvSpPr txBox="1"/>
      </xdr:nvSpPr>
      <xdr:spPr>
        <a:xfrm>
          <a:off x="8515428" y="136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149785</xdr:rowOff>
    </xdr:from>
    <xdr:to>
      <xdr:col>41</xdr:col>
      <xdr:colOff>101600</xdr:colOff>
      <xdr:row>79</xdr:row>
      <xdr:rowOff>79935</xdr:rowOff>
    </xdr:to>
    <xdr:sp macro="" textlink="">
      <xdr:nvSpPr>
        <xdr:cNvPr id="429" name="楕円 428"/>
        <xdr:cNvSpPr/>
      </xdr:nvSpPr>
      <xdr:spPr>
        <a:xfrm>
          <a:off x="7810500" y="135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71062</xdr:rowOff>
    </xdr:from>
    <xdr:ext cx="534377" cy="259045"/>
    <xdr:sp macro="" textlink="">
      <xdr:nvSpPr>
        <xdr:cNvPr id="430" name="テキスト ボックス 429"/>
        <xdr:cNvSpPr txBox="1"/>
      </xdr:nvSpPr>
      <xdr:spPr>
        <a:xfrm>
          <a:off x="7594111" y="136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87396</xdr:rowOff>
    </xdr:from>
    <xdr:to>
      <xdr:col>36</xdr:col>
      <xdr:colOff>165100</xdr:colOff>
      <xdr:row>79</xdr:row>
      <xdr:rowOff>17546</xdr:rowOff>
    </xdr:to>
    <xdr:sp macro="" textlink="">
      <xdr:nvSpPr>
        <xdr:cNvPr id="431" name="楕円 430"/>
        <xdr:cNvSpPr/>
      </xdr:nvSpPr>
      <xdr:spPr>
        <a:xfrm>
          <a:off x="6921500" y="13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34073</xdr:rowOff>
    </xdr:from>
    <xdr:ext cx="599010" cy="259045"/>
    <xdr:sp macro="" textlink="">
      <xdr:nvSpPr>
        <xdr:cNvPr id="432" name="テキスト ボックス 431"/>
        <xdr:cNvSpPr txBox="1"/>
      </xdr:nvSpPr>
      <xdr:spPr>
        <a:xfrm>
          <a:off x="6672795" y="1323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33848</xdr:rowOff>
    </xdr:from>
    <xdr:to>
      <xdr:col>55</xdr:col>
      <xdr:colOff>0</xdr:colOff>
      <xdr:row>98</xdr:row>
      <xdr:rowOff>65607</xdr:rowOff>
    </xdr:to>
    <xdr:cxnSp macro="">
      <xdr:nvCxnSpPr>
        <xdr:cNvPr id="459" name="直線コネクタ 458"/>
        <xdr:cNvCxnSpPr/>
      </xdr:nvCxnSpPr>
      <xdr:spPr>
        <a:xfrm>
          <a:off x="9639300" y="16835948"/>
          <a:ext cx="8382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33848</xdr:rowOff>
    </xdr:from>
    <xdr:to>
      <xdr:col>50</xdr:col>
      <xdr:colOff>114300</xdr:colOff>
      <xdr:row>98</xdr:row>
      <xdr:rowOff>44434</xdr:rowOff>
    </xdr:to>
    <xdr:cxnSp macro="">
      <xdr:nvCxnSpPr>
        <xdr:cNvPr id="462" name="直線コネクタ 461"/>
        <xdr:cNvCxnSpPr/>
      </xdr:nvCxnSpPr>
      <xdr:spPr>
        <a:xfrm flipV="1">
          <a:off x="8750300" y="16835948"/>
          <a:ext cx="889000" cy="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3428</xdr:rowOff>
    </xdr:from>
    <xdr:to>
      <xdr:col>45</xdr:col>
      <xdr:colOff>177800</xdr:colOff>
      <xdr:row>98</xdr:row>
      <xdr:rowOff>44434</xdr:rowOff>
    </xdr:to>
    <xdr:cxnSp macro="">
      <xdr:nvCxnSpPr>
        <xdr:cNvPr id="465" name="直線コネクタ 464"/>
        <xdr:cNvCxnSpPr/>
      </xdr:nvCxnSpPr>
      <xdr:spPr>
        <a:xfrm>
          <a:off x="7861300" y="16805528"/>
          <a:ext cx="889000" cy="4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3428</xdr:rowOff>
    </xdr:from>
    <xdr:to>
      <xdr:col>41</xdr:col>
      <xdr:colOff>50800</xdr:colOff>
      <xdr:row>98</xdr:row>
      <xdr:rowOff>107434</xdr:rowOff>
    </xdr:to>
    <xdr:cxnSp macro="">
      <xdr:nvCxnSpPr>
        <xdr:cNvPr id="468" name="直線コネクタ 467"/>
        <xdr:cNvCxnSpPr/>
      </xdr:nvCxnSpPr>
      <xdr:spPr>
        <a:xfrm flipV="1">
          <a:off x="6972300" y="16805528"/>
          <a:ext cx="889000" cy="10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70" name="テキスト ボックス 469"/>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14807</xdr:rowOff>
    </xdr:from>
    <xdr:to>
      <xdr:col>55</xdr:col>
      <xdr:colOff>50800</xdr:colOff>
      <xdr:row>98</xdr:row>
      <xdr:rowOff>116407</xdr:rowOff>
    </xdr:to>
    <xdr:sp macro="" textlink="">
      <xdr:nvSpPr>
        <xdr:cNvPr id="478" name="楕円 477"/>
        <xdr:cNvSpPr/>
      </xdr:nvSpPr>
      <xdr:spPr>
        <a:xfrm>
          <a:off x="10426700" y="168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154498</xdr:rowOff>
    </xdr:from>
    <xdr:to>
      <xdr:col>50</xdr:col>
      <xdr:colOff>165100</xdr:colOff>
      <xdr:row>98</xdr:row>
      <xdr:rowOff>84648</xdr:rowOff>
    </xdr:to>
    <xdr:sp macro="" textlink="">
      <xdr:nvSpPr>
        <xdr:cNvPr id="480" name="楕円 479"/>
        <xdr:cNvSpPr/>
      </xdr:nvSpPr>
      <xdr:spPr>
        <a:xfrm>
          <a:off x="9588500" y="167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101175</xdr:rowOff>
    </xdr:from>
    <xdr:ext cx="599010" cy="259045"/>
    <xdr:sp macro="" textlink="">
      <xdr:nvSpPr>
        <xdr:cNvPr id="481" name="テキスト ボックス 480"/>
        <xdr:cNvSpPr txBox="1"/>
      </xdr:nvSpPr>
      <xdr:spPr>
        <a:xfrm>
          <a:off x="9339795" y="1656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165084</xdr:rowOff>
    </xdr:from>
    <xdr:to>
      <xdr:col>46</xdr:col>
      <xdr:colOff>38100</xdr:colOff>
      <xdr:row>98</xdr:row>
      <xdr:rowOff>95234</xdr:rowOff>
    </xdr:to>
    <xdr:sp macro="" textlink="">
      <xdr:nvSpPr>
        <xdr:cNvPr id="482" name="楕円 481"/>
        <xdr:cNvSpPr/>
      </xdr:nvSpPr>
      <xdr:spPr>
        <a:xfrm>
          <a:off x="8699500" y="167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111761</xdr:rowOff>
    </xdr:from>
    <xdr:ext cx="599010" cy="259045"/>
    <xdr:sp macro="" textlink="">
      <xdr:nvSpPr>
        <xdr:cNvPr id="483" name="テキスト ボックス 482"/>
        <xdr:cNvSpPr txBox="1"/>
      </xdr:nvSpPr>
      <xdr:spPr>
        <a:xfrm>
          <a:off x="8450795" y="1657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124078</xdr:rowOff>
    </xdr:from>
    <xdr:to>
      <xdr:col>41</xdr:col>
      <xdr:colOff>101600</xdr:colOff>
      <xdr:row>98</xdr:row>
      <xdr:rowOff>54228</xdr:rowOff>
    </xdr:to>
    <xdr:sp macro="" textlink="">
      <xdr:nvSpPr>
        <xdr:cNvPr id="484" name="楕円 483"/>
        <xdr:cNvSpPr/>
      </xdr:nvSpPr>
      <xdr:spPr>
        <a:xfrm>
          <a:off x="7810500" y="1675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70755</xdr:rowOff>
    </xdr:from>
    <xdr:ext cx="599010" cy="259045"/>
    <xdr:sp macro="" textlink="">
      <xdr:nvSpPr>
        <xdr:cNvPr id="485" name="テキスト ボックス 484"/>
        <xdr:cNvSpPr txBox="1"/>
      </xdr:nvSpPr>
      <xdr:spPr>
        <a:xfrm>
          <a:off x="7561795" y="1652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56634</xdr:rowOff>
    </xdr:from>
    <xdr:to>
      <xdr:col>36</xdr:col>
      <xdr:colOff>165100</xdr:colOff>
      <xdr:row>98</xdr:row>
      <xdr:rowOff>158234</xdr:rowOff>
    </xdr:to>
    <xdr:sp macro="" textlink="">
      <xdr:nvSpPr>
        <xdr:cNvPr id="486" name="楕円 485"/>
        <xdr:cNvSpPr/>
      </xdr:nvSpPr>
      <xdr:spPr>
        <a:xfrm>
          <a:off x="6921500" y="168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149361</xdr:rowOff>
    </xdr:from>
    <xdr:ext cx="534377" cy="259045"/>
    <xdr:sp macro="" textlink="">
      <xdr:nvSpPr>
        <xdr:cNvPr id="487" name="テキスト ボックス 486"/>
        <xdr:cNvSpPr txBox="1"/>
      </xdr:nvSpPr>
      <xdr:spPr>
        <a:xfrm>
          <a:off x="6705111" y="1695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44376</xdr:rowOff>
    </xdr:from>
    <xdr:to>
      <xdr:col>85</xdr:col>
      <xdr:colOff>127000</xdr:colOff>
      <xdr:row>39</xdr:row>
      <xdr:rowOff>44448</xdr:rowOff>
    </xdr:to>
    <xdr:cxnSp macro="">
      <xdr:nvCxnSpPr>
        <xdr:cNvPr id="516" name="直線コネクタ 515"/>
        <xdr:cNvCxnSpPr/>
      </xdr:nvCxnSpPr>
      <xdr:spPr>
        <a:xfrm>
          <a:off x="15481300" y="6730926"/>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43680</xdr:rowOff>
    </xdr:from>
    <xdr:to>
      <xdr:col>81</xdr:col>
      <xdr:colOff>50800</xdr:colOff>
      <xdr:row>39</xdr:row>
      <xdr:rowOff>44376</xdr:rowOff>
    </xdr:to>
    <xdr:cxnSp macro="">
      <xdr:nvCxnSpPr>
        <xdr:cNvPr id="519" name="直線コネクタ 518"/>
        <xdr:cNvCxnSpPr/>
      </xdr:nvCxnSpPr>
      <xdr:spPr>
        <a:xfrm>
          <a:off x="14592300" y="6730230"/>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167427</xdr:rowOff>
    </xdr:from>
    <xdr:to>
      <xdr:col>76</xdr:col>
      <xdr:colOff>114300</xdr:colOff>
      <xdr:row>39</xdr:row>
      <xdr:rowOff>43680</xdr:rowOff>
    </xdr:to>
    <xdr:cxnSp macro="">
      <xdr:nvCxnSpPr>
        <xdr:cNvPr id="522" name="直線コネクタ 521"/>
        <xdr:cNvCxnSpPr/>
      </xdr:nvCxnSpPr>
      <xdr:spPr>
        <a:xfrm>
          <a:off x="13703300" y="6682527"/>
          <a:ext cx="889000" cy="4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163122</xdr:rowOff>
    </xdr:from>
    <xdr:to>
      <xdr:col>71</xdr:col>
      <xdr:colOff>177800</xdr:colOff>
      <xdr:row>38</xdr:row>
      <xdr:rowOff>167427</xdr:rowOff>
    </xdr:to>
    <xdr:cxnSp macro="">
      <xdr:nvCxnSpPr>
        <xdr:cNvPr id="525" name="直線コネクタ 524"/>
        <xdr:cNvCxnSpPr/>
      </xdr:nvCxnSpPr>
      <xdr:spPr>
        <a:xfrm>
          <a:off x="12814300" y="6678222"/>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9" name="テキスト ボックス 528"/>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165098</xdr:rowOff>
    </xdr:from>
    <xdr:to>
      <xdr:col>85</xdr:col>
      <xdr:colOff>177800</xdr:colOff>
      <xdr:row>39</xdr:row>
      <xdr:rowOff>95248</xdr:rowOff>
    </xdr:to>
    <xdr:sp macro="" textlink="">
      <xdr:nvSpPr>
        <xdr:cNvPr id="535" name="楕円 534"/>
        <xdr:cNvSpPr/>
      </xdr:nvSpPr>
      <xdr:spPr>
        <a:xfrm>
          <a:off x="162687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249299" cy="259045"/>
    <xdr:sp macro="" textlink="">
      <xdr:nvSpPr>
        <xdr:cNvPr id="536" name="災害復旧事業費該当値テキスト"/>
        <xdr:cNvSpPr txBox="1"/>
      </xdr:nvSpPr>
      <xdr:spPr>
        <a:xfrm>
          <a:off x="16370300" y="661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165026</xdr:rowOff>
    </xdr:from>
    <xdr:to>
      <xdr:col>81</xdr:col>
      <xdr:colOff>101600</xdr:colOff>
      <xdr:row>39</xdr:row>
      <xdr:rowOff>95176</xdr:rowOff>
    </xdr:to>
    <xdr:sp macro="" textlink="">
      <xdr:nvSpPr>
        <xdr:cNvPr id="537" name="楕円 536"/>
        <xdr:cNvSpPr/>
      </xdr:nvSpPr>
      <xdr:spPr>
        <a:xfrm>
          <a:off x="15430500" y="66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86303</xdr:rowOff>
    </xdr:from>
    <xdr:ext cx="313932" cy="259045"/>
    <xdr:sp macro="" textlink="">
      <xdr:nvSpPr>
        <xdr:cNvPr id="538" name="テキスト ボックス 537"/>
        <xdr:cNvSpPr txBox="1"/>
      </xdr:nvSpPr>
      <xdr:spPr>
        <a:xfrm>
          <a:off x="15324333" y="677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164330</xdr:rowOff>
    </xdr:from>
    <xdr:to>
      <xdr:col>76</xdr:col>
      <xdr:colOff>165100</xdr:colOff>
      <xdr:row>39</xdr:row>
      <xdr:rowOff>94480</xdr:rowOff>
    </xdr:to>
    <xdr:sp macro="" textlink="">
      <xdr:nvSpPr>
        <xdr:cNvPr id="539" name="楕円 538"/>
        <xdr:cNvSpPr/>
      </xdr:nvSpPr>
      <xdr:spPr>
        <a:xfrm>
          <a:off x="14541500" y="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85607</xdr:rowOff>
    </xdr:from>
    <xdr:ext cx="378565" cy="259045"/>
    <xdr:sp macro="" textlink="">
      <xdr:nvSpPr>
        <xdr:cNvPr id="540" name="テキスト ボックス 539"/>
        <xdr:cNvSpPr txBox="1"/>
      </xdr:nvSpPr>
      <xdr:spPr>
        <a:xfrm>
          <a:off x="14403017" y="6772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116627</xdr:rowOff>
    </xdr:from>
    <xdr:to>
      <xdr:col>72</xdr:col>
      <xdr:colOff>38100</xdr:colOff>
      <xdr:row>39</xdr:row>
      <xdr:rowOff>46777</xdr:rowOff>
    </xdr:to>
    <xdr:sp macro="" textlink="">
      <xdr:nvSpPr>
        <xdr:cNvPr id="541" name="楕円 540"/>
        <xdr:cNvSpPr/>
      </xdr:nvSpPr>
      <xdr:spPr>
        <a:xfrm>
          <a:off x="13652500" y="66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63304</xdr:rowOff>
    </xdr:from>
    <xdr:ext cx="534377" cy="259045"/>
    <xdr:sp macro="" textlink="">
      <xdr:nvSpPr>
        <xdr:cNvPr id="542" name="テキスト ボックス 541"/>
        <xdr:cNvSpPr txBox="1"/>
      </xdr:nvSpPr>
      <xdr:spPr>
        <a:xfrm>
          <a:off x="13436111" y="640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112322</xdr:rowOff>
    </xdr:from>
    <xdr:to>
      <xdr:col>67</xdr:col>
      <xdr:colOff>101600</xdr:colOff>
      <xdr:row>39</xdr:row>
      <xdr:rowOff>42472</xdr:rowOff>
    </xdr:to>
    <xdr:sp macro="" textlink="">
      <xdr:nvSpPr>
        <xdr:cNvPr id="543" name="楕円 542"/>
        <xdr:cNvSpPr/>
      </xdr:nvSpPr>
      <xdr:spPr>
        <a:xfrm>
          <a:off x="12763500" y="66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58999</xdr:rowOff>
    </xdr:from>
    <xdr:ext cx="534377" cy="259045"/>
    <xdr:sp macro="" textlink="">
      <xdr:nvSpPr>
        <xdr:cNvPr id="544" name="テキスト ボックス 543"/>
        <xdr:cNvSpPr txBox="1"/>
      </xdr:nvSpPr>
      <xdr:spPr>
        <a:xfrm>
          <a:off x="12547111" y="640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165982</xdr:rowOff>
    </xdr:from>
    <xdr:to>
      <xdr:col>85</xdr:col>
      <xdr:colOff>127000</xdr:colOff>
      <xdr:row>78</xdr:row>
      <xdr:rowOff>12720</xdr:rowOff>
    </xdr:to>
    <xdr:cxnSp macro="">
      <xdr:nvCxnSpPr>
        <xdr:cNvPr id="628" name="直線コネクタ 627"/>
        <xdr:cNvCxnSpPr/>
      </xdr:nvCxnSpPr>
      <xdr:spPr>
        <a:xfrm flipV="1">
          <a:off x="15481300" y="13367632"/>
          <a:ext cx="8382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12720</xdr:rowOff>
    </xdr:from>
    <xdr:to>
      <xdr:col>81</xdr:col>
      <xdr:colOff>50800</xdr:colOff>
      <xdr:row>78</xdr:row>
      <xdr:rowOff>15706</xdr:rowOff>
    </xdr:to>
    <xdr:cxnSp macro="">
      <xdr:nvCxnSpPr>
        <xdr:cNvPr id="631" name="直線コネクタ 630"/>
        <xdr:cNvCxnSpPr/>
      </xdr:nvCxnSpPr>
      <xdr:spPr>
        <a:xfrm flipV="1">
          <a:off x="14592300" y="13385820"/>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15706</xdr:rowOff>
    </xdr:from>
    <xdr:to>
      <xdr:col>76</xdr:col>
      <xdr:colOff>114300</xdr:colOff>
      <xdr:row>78</xdr:row>
      <xdr:rowOff>18745</xdr:rowOff>
    </xdr:to>
    <xdr:cxnSp macro="">
      <xdr:nvCxnSpPr>
        <xdr:cNvPr id="634" name="直線コネクタ 633"/>
        <xdr:cNvCxnSpPr/>
      </xdr:nvCxnSpPr>
      <xdr:spPr>
        <a:xfrm flipV="1">
          <a:off x="13703300" y="13388806"/>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18745</xdr:rowOff>
    </xdr:from>
    <xdr:to>
      <xdr:col>71</xdr:col>
      <xdr:colOff>177800</xdr:colOff>
      <xdr:row>78</xdr:row>
      <xdr:rowOff>54088</xdr:rowOff>
    </xdr:to>
    <xdr:cxnSp macro="">
      <xdr:nvCxnSpPr>
        <xdr:cNvPr id="637" name="直線コネクタ 636"/>
        <xdr:cNvCxnSpPr/>
      </xdr:nvCxnSpPr>
      <xdr:spPr>
        <a:xfrm flipV="1">
          <a:off x="12814300" y="13391845"/>
          <a:ext cx="889000" cy="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115182</xdr:rowOff>
    </xdr:from>
    <xdr:to>
      <xdr:col>85</xdr:col>
      <xdr:colOff>177800</xdr:colOff>
      <xdr:row>78</xdr:row>
      <xdr:rowOff>45332</xdr:rowOff>
    </xdr:to>
    <xdr:sp macro="" textlink="">
      <xdr:nvSpPr>
        <xdr:cNvPr id="647" name="楕円 646"/>
        <xdr:cNvSpPr/>
      </xdr:nvSpPr>
      <xdr:spPr>
        <a:xfrm>
          <a:off x="16268700" y="133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138059</xdr:rowOff>
    </xdr:from>
    <xdr:ext cx="599010" cy="259045"/>
    <xdr:sp macro="" textlink="">
      <xdr:nvSpPr>
        <xdr:cNvPr id="648" name="公債費該当値テキスト"/>
        <xdr:cNvSpPr txBox="1"/>
      </xdr:nvSpPr>
      <xdr:spPr>
        <a:xfrm>
          <a:off x="16370300" y="1316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133370</xdr:rowOff>
    </xdr:from>
    <xdr:to>
      <xdr:col>81</xdr:col>
      <xdr:colOff>101600</xdr:colOff>
      <xdr:row>78</xdr:row>
      <xdr:rowOff>63520</xdr:rowOff>
    </xdr:to>
    <xdr:sp macro="" textlink="">
      <xdr:nvSpPr>
        <xdr:cNvPr id="649" name="楕円 648"/>
        <xdr:cNvSpPr/>
      </xdr:nvSpPr>
      <xdr:spPr>
        <a:xfrm>
          <a:off x="15430500" y="133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80047</xdr:rowOff>
    </xdr:from>
    <xdr:ext cx="599010" cy="259045"/>
    <xdr:sp macro="" textlink="">
      <xdr:nvSpPr>
        <xdr:cNvPr id="650" name="テキスト ボックス 649"/>
        <xdr:cNvSpPr txBox="1"/>
      </xdr:nvSpPr>
      <xdr:spPr>
        <a:xfrm>
          <a:off x="15181795" y="131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136356</xdr:rowOff>
    </xdr:from>
    <xdr:to>
      <xdr:col>76</xdr:col>
      <xdr:colOff>165100</xdr:colOff>
      <xdr:row>78</xdr:row>
      <xdr:rowOff>66506</xdr:rowOff>
    </xdr:to>
    <xdr:sp macro="" textlink="">
      <xdr:nvSpPr>
        <xdr:cNvPr id="651" name="楕円 650"/>
        <xdr:cNvSpPr/>
      </xdr:nvSpPr>
      <xdr:spPr>
        <a:xfrm>
          <a:off x="14541500" y="133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83033</xdr:rowOff>
    </xdr:from>
    <xdr:ext cx="599010" cy="259045"/>
    <xdr:sp macro="" textlink="">
      <xdr:nvSpPr>
        <xdr:cNvPr id="652" name="テキスト ボックス 651"/>
        <xdr:cNvSpPr txBox="1"/>
      </xdr:nvSpPr>
      <xdr:spPr>
        <a:xfrm>
          <a:off x="14292795" y="1311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139395</xdr:rowOff>
    </xdr:from>
    <xdr:to>
      <xdr:col>72</xdr:col>
      <xdr:colOff>38100</xdr:colOff>
      <xdr:row>78</xdr:row>
      <xdr:rowOff>69545</xdr:rowOff>
    </xdr:to>
    <xdr:sp macro="" textlink="">
      <xdr:nvSpPr>
        <xdr:cNvPr id="653" name="楕円 652"/>
        <xdr:cNvSpPr/>
      </xdr:nvSpPr>
      <xdr:spPr>
        <a:xfrm>
          <a:off x="13652500" y="133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86072</xdr:rowOff>
    </xdr:from>
    <xdr:ext cx="599010" cy="259045"/>
    <xdr:sp macro="" textlink="">
      <xdr:nvSpPr>
        <xdr:cNvPr id="654" name="テキスト ボックス 653"/>
        <xdr:cNvSpPr txBox="1"/>
      </xdr:nvSpPr>
      <xdr:spPr>
        <a:xfrm>
          <a:off x="13403795" y="1311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3288</xdr:rowOff>
    </xdr:from>
    <xdr:to>
      <xdr:col>67</xdr:col>
      <xdr:colOff>101600</xdr:colOff>
      <xdr:row>78</xdr:row>
      <xdr:rowOff>104888</xdr:rowOff>
    </xdr:to>
    <xdr:sp macro="" textlink="">
      <xdr:nvSpPr>
        <xdr:cNvPr id="655" name="楕円 654"/>
        <xdr:cNvSpPr/>
      </xdr:nvSpPr>
      <xdr:spPr>
        <a:xfrm>
          <a:off x="12763500" y="133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96015</xdr:rowOff>
    </xdr:from>
    <xdr:ext cx="599010" cy="259045"/>
    <xdr:sp macro="" textlink="">
      <xdr:nvSpPr>
        <xdr:cNvPr id="656" name="テキスト ボックス 655"/>
        <xdr:cNvSpPr txBox="1"/>
      </xdr:nvSpPr>
      <xdr:spPr>
        <a:xfrm>
          <a:off x="12514795" y="1346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6772</xdr:rowOff>
    </xdr:from>
    <xdr:to>
      <xdr:col>85</xdr:col>
      <xdr:colOff>127000</xdr:colOff>
      <xdr:row>99</xdr:row>
      <xdr:rowOff>23447</xdr:rowOff>
    </xdr:to>
    <xdr:cxnSp macro="">
      <xdr:nvCxnSpPr>
        <xdr:cNvPr id="685" name="直線コネクタ 684"/>
        <xdr:cNvCxnSpPr/>
      </xdr:nvCxnSpPr>
      <xdr:spPr>
        <a:xfrm flipV="1">
          <a:off x="15481300" y="16980322"/>
          <a:ext cx="8382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23447</xdr:rowOff>
    </xdr:from>
    <xdr:to>
      <xdr:col>81</xdr:col>
      <xdr:colOff>50800</xdr:colOff>
      <xdr:row>99</xdr:row>
      <xdr:rowOff>24588</xdr:rowOff>
    </xdr:to>
    <xdr:cxnSp macro="">
      <xdr:nvCxnSpPr>
        <xdr:cNvPr id="688" name="直線コネクタ 687"/>
        <xdr:cNvCxnSpPr/>
      </xdr:nvCxnSpPr>
      <xdr:spPr>
        <a:xfrm flipV="1">
          <a:off x="14592300" y="16996997"/>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998</xdr:rowOff>
    </xdr:from>
    <xdr:to>
      <xdr:col>76</xdr:col>
      <xdr:colOff>114300</xdr:colOff>
      <xdr:row>99</xdr:row>
      <xdr:rowOff>24588</xdr:rowOff>
    </xdr:to>
    <xdr:cxnSp macro="">
      <xdr:nvCxnSpPr>
        <xdr:cNvPr id="691" name="直線コネクタ 690"/>
        <xdr:cNvCxnSpPr/>
      </xdr:nvCxnSpPr>
      <xdr:spPr>
        <a:xfrm>
          <a:off x="13703300" y="16974548"/>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998</xdr:rowOff>
    </xdr:from>
    <xdr:to>
      <xdr:col>71</xdr:col>
      <xdr:colOff>177800</xdr:colOff>
      <xdr:row>99</xdr:row>
      <xdr:rowOff>15607</xdr:rowOff>
    </xdr:to>
    <xdr:cxnSp macro="">
      <xdr:nvCxnSpPr>
        <xdr:cNvPr id="694" name="直線コネクタ 693"/>
        <xdr:cNvCxnSpPr/>
      </xdr:nvCxnSpPr>
      <xdr:spPr>
        <a:xfrm flipV="1">
          <a:off x="12814300" y="16974548"/>
          <a:ext cx="8890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127422</xdr:rowOff>
    </xdr:from>
    <xdr:to>
      <xdr:col>85</xdr:col>
      <xdr:colOff>177800</xdr:colOff>
      <xdr:row>99</xdr:row>
      <xdr:rowOff>57572</xdr:rowOff>
    </xdr:to>
    <xdr:sp macro="" textlink="">
      <xdr:nvSpPr>
        <xdr:cNvPr id="704" name="楕円 703"/>
        <xdr:cNvSpPr/>
      </xdr:nvSpPr>
      <xdr:spPr>
        <a:xfrm>
          <a:off x="16268700" y="1692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144097</xdr:rowOff>
    </xdr:from>
    <xdr:to>
      <xdr:col>81</xdr:col>
      <xdr:colOff>101600</xdr:colOff>
      <xdr:row>99</xdr:row>
      <xdr:rowOff>74247</xdr:rowOff>
    </xdr:to>
    <xdr:sp macro="" textlink="">
      <xdr:nvSpPr>
        <xdr:cNvPr id="706" name="楕円 705"/>
        <xdr:cNvSpPr/>
      </xdr:nvSpPr>
      <xdr:spPr>
        <a:xfrm>
          <a:off x="15430500" y="169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65374</xdr:rowOff>
    </xdr:from>
    <xdr:ext cx="534377" cy="259045"/>
    <xdr:sp macro="" textlink="">
      <xdr:nvSpPr>
        <xdr:cNvPr id="707" name="テキスト ボックス 706"/>
        <xdr:cNvSpPr txBox="1"/>
      </xdr:nvSpPr>
      <xdr:spPr>
        <a:xfrm>
          <a:off x="15214111" y="170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145238</xdr:rowOff>
    </xdr:from>
    <xdr:to>
      <xdr:col>76</xdr:col>
      <xdr:colOff>165100</xdr:colOff>
      <xdr:row>99</xdr:row>
      <xdr:rowOff>75388</xdr:rowOff>
    </xdr:to>
    <xdr:sp macro="" textlink="">
      <xdr:nvSpPr>
        <xdr:cNvPr id="708" name="楕円 707"/>
        <xdr:cNvSpPr/>
      </xdr:nvSpPr>
      <xdr:spPr>
        <a:xfrm>
          <a:off x="14541500" y="169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66515</xdr:rowOff>
    </xdr:from>
    <xdr:ext cx="534377" cy="259045"/>
    <xdr:sp macro="" textlink="">
      <xdr:nvSpPr>
        <xdr:cNvPr id="709" name="テキスト ボックス 708"/>
        <xdr:cNvSpPr txBox="1"/>
      </xdr:nvSpPr>
      <xdr:spPr>
        <a:xfrm>
          <a:off x="14325111" y="170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121648</xdr:rowOff>
    </xdr:from>
    <xdr:to>
      <xdr:col>72</xdr:col>
      <xdr:colOff>38100</xdr:colOff>
      <xdr:row>99</xdr:row>
      <xdr:rowOff>51798</xdr:rowOff>
    </xdr:to>
    <xdr:sp macro="" textlink="">
      <xdr:nvSpPr>
        <xdr:cNvPr id="710" name="楕円 709"/>
        <xdr:cNvSpPr/>
      </xdr:nvSpPr>
      <xdr:spPr>
        <a:xfrm>
          <a:off x="13652500" y="169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42925</xdr:rowOff>
    </xdr:from>
    <xdr:ext cx="534377" cy="259045"/>
    <xdr:sp macro="" textlink="">
      <xdr:nvSpPr>
        <xdr:cNvPr id="711" name="テキスト ボックス 710"/>
        <xdr:cNvSpPr txBox="1"/>
      </xdr:nvSpPr>
      <xdr:spPr>
        <a:xfrm>
          <a:off x="13436111" y="170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136257</xdr:rowOff>
    </xdr:from>
    <xdr:to>
      <xdr:col>67</xdr:col>
      <xdr:colOff>101600</xdr:colOff>
      <xdr:row>99</xdr:row>
      <xdr:rowOff>66407</xdr:rowOff>
    </xdr:to>
    <xdr:sp macro="" textlink="">
      <xdr:nvSpPr>
        <xdr:cNvPr id="712" name="楕円 711"/>
        <xdr:cNvSpPr/>
      </xdr:nvSpPr>
      <xdr:spPr>
        <a:xfrm>
          <a:off x="12763500" y="169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57534</xdr:rowOff>
    </xdr:from>
    <xdr:ext cx="534377" cy="259045"/>
    <xdr:sp macro="" textlink="">
      <xdr:nvSpPr>
        <xdr:cNvPr id="713" name="テキスト ボックス 712"/>
        <xdr:cNvSpPr txBox="1"/>
      </xdr:nvSpPr>
      <xdr:spPr>
        <a:xfrm>
          <a:off x="12547111" y="170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137963</xdr:rowOff>
    </xdr:from>
    <xdr:to>
      <xdr:col>116</xdr:col>
      <xdr:colOff>63500</xdr:colOff>
      <xdr:row>38</xdr:row>
      <xdr:rowOff>138443</xdr:rowOff>
    </xdr:to>
    <xdr:cxnSp macro="">
      <xdr:nvCxnSpPr>
        <xdr:cNvPr id="740" name="直線コネクタ 739"/>
        <xdr:cNvCxnSpPr/>
      </xdr:nvCxnSpPr>
      <xdr:spPr>
        <a:xfrm>
          <a:off x="21323300" y="6653063"/>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137528</xdr:rowOff>
    </xdr:from>
    <xdr:to>
      <xdr:col>111</xdr:col>
      <xdr:colOff>177800</xdr:colOff>
      <xdr:row>38</xdr:row>
      <xdr:rowOff>137963</xdr:rowOff>
    </xdr:to>
    <xdr:cxnSp macro="">
      <xdr:nvCxnSpPr>
        <xdr:cNvPr id="743" name="直線コネクタ 742"/>
        <xdr:cNvCxnSpPr/>
      </xdr:nvCxnSpPr>
      <xdr:spPr>
        <a:xfrm>
          <a:off x="20434300" y="6652628"/>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136523</xdr:rowOff>
    </xdr:from>
    <xdr:to>
      <xdr:col>107</xdr:col>
      <xdr:colOff>50800</xdr:colOff>
      <xdr:row>38</xdr:row>
      <xdr:rowOff>137528</xdr:rowOff>
    </xdr:to>
    <xdr:cxnSp macro="">
      <xdr:nvCxnSpPr>
        <xdr:cNvPr id="746" name="直線コネクタ 745"/>
        <xdr:cNvCxnSpPr/>
      </xdr:nvCxnSpPr>
      <xdr:spPr>
        <a:xfrm>
          <a:off x="19545300" y="6651623"/>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136477</xdr:rowOff>
    </xdr:from>
    <xdr:to>
      <xdr:col>102</xdr:col>
      <xdr:colOff>114300</xdr:colOff>
      <xdr:row>38</xdr:row>
      <xdr:rowOff>136523</xdr:rowOff>
    </xdr:to>
    <xdr:cxnSp macro="">
      <xdr:nvCxnSpPr>
        <xdr:cNvPr id="749" name="直線コネクタ 748"/>
        <xdr:cNvCxnSpPr/>
      </xdr:nvCxnSpPr>
      <xdr:spPr>
        <a:xfrm>
          <a:off x="18656300" y="66515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87643</xdr:rowOff>
    </xdr:from>
    <xdr:to>
      <xdr:col>116</xdr:col>
      <xdr:colOff>114300</xdr:colOff>
      <xdr:row>39</xdr:row>
      <xdr:rowOff>17793</xdr:rowOff>
    </xdr:to>
    <xdr:sp macro="" textlink="">
      <xdr:nvSpPr>
        <xdr:cNvPr id="759" name="楕円 758"/>
        <xdr:cNvSpPr/>
      </xdr:nvSpPr>
      <xdr:spPr>
        <a:xfrm>
          <a:off x="22110700" y="66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10429</xdr:rowOff>
    </xdr:from>
    <xdr:ext cx="313932" cy="259045"/>
    <xdr:sp macro="" textlink="">
      <xdr:nvSpPr>
        <xdr:cNvPr id="760" name="投資及び出資金該当値テキスト"/>
        <xdr:cNvSpPr txBox="1"/>
      </xdr:nvSpPr>
      <xdr:spPr>
        <a:xfrm>
          <a:off x="22212300" y="6525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87163</xdr:rowOff>
    </xdr:from>
    <xdr:to>
      <xdr:col>112</xdr:col>
      <xdr:colOff>38100</xdr:colOff>
      <xdr:row>39</xdr:row>
      <xdr:rowOff>17313</xdr:rowOff>
    </xdr:to>
    <xdr:sp macro="" textlink="">
      <xdr:nvSpPr>
        <xdr:cNvPr id="761" name="楕円 760"/>
        <xdr:cNvSpPr/>
      </xdr:nvSpPr>
      <xdr:spPr>
        <a:xfrm>
          <a:off x="21272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8440</xdr:rowOff>
    </xdr:from>
    <xdr:ext cx="313932" cy="259045"/>
    <xdr:sp macro="" textlink="">
      <xdr:nvSpPr>
        <xdr:cNvPr id="762" name="テキスト ボックス 761"/>
        <xdr:cNvSpPr txBox="1"/>
      </xdr:nvSpPr>
      <xdr:spPr>
        <a:xfrm>
          <a:off x="21166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86728</xdr:rowOff>
    </xdr:from>
    <xdr:to>
      <xdr:col>107</xdr:col>
      <xdr:colOff>101600</xdr:colOff>
      <xdr:row>39</xdr:row>
      <xdr:rowOff>16878</xdr:rowOff>
    </xdr:to>
    <xdr:sp macro="" textlink="">
      <xdr:nvSpPr>
        <xdr:cNvPr id="763" name="楕円 762"/>
        <xdr:cNvSpPr/>
      </xdr:nvSpPr>
      <xdr:spPr>
        <a:xfrm>
          <a:off x="20383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8005</xdr:rowOff>
    </xdr:from>
    <xdr:ext cx="313932" cy="259045"/>
    <xdr:sp macro="" textlink="">
      <xdr:nvSpPr>
        <xdr:cNvPr id="764" name="テキスト ボックス 763"/>
        <xdr:cNvSpPr txBox="1"/>
      </xdr:nvSpPr>
      <xdr:spPr>
        <a:xfrm>
          <a:off x="20277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85723</xdr:rowOff>
    </xdr:from>
    <xdr:to>
      <xdr:col>102</xdr:col>
      <xdr:colOff>165100</xdr:colOff>
      <xdr:row>39</xdr:row>
      <xdr:rowOff>15873</xdr:rowOff>
    </xdr:to>
    <xdr:sp macro="" textlink="">
      <xdr:nvSpPr>
        <xdr:cNvPr id="765" name="楕円 764"/>
        <xdr:cNvSpPr/>
      </xdr:nvSpPr>
      <xdr:spPr>
        <a:xfrm>
          <a:off x="19494500" y="66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7000</xdr:rowOff>
    </xdr:from>
    <xdr:ext cx="378565" cy="259045"/>
    <xdr:sp macro="" textlink="">
      <xdr:nvSpPr>
        <xdr:cNvPr id="766" name="テキスト ボックス 765"/>
        <xdr:cNvSpPr txBox="1"/>
      </xdr:nvSpPr>
      <xdr:spPr>
        <a:xfrm>
          <a:off x="19356017" y="669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67" name="楕円 766"/>
        <xdr:cNvSpPr/>
      </xdr:nvSpPr>
      <xdr:spPr>
        <a:xfrm>
          <a:off x="18605500" y="66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6954</xdr:rowOff>
    </xdr:from>
    <xdr:ext cx="378565" cy="259045"/>
    <xdr:sp macro="" textlink="">
      <xdr:nvSpPr>
        <xdr:cNvPr id="768" name="テキスト ボックス 767"/>
        <xdr:cNvSpPr txBox="1"/>
      </xdr:nvSpPr>
      <xdr:spPr>
        <a:xfrm>
          <a:off x="18467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29021</xdr:rowOff>
    </xdr:from>
    <xdr:to>
      <xdr:col>116</xdr:col>
      <xdr:colOff>63500</xdr:colOff>
      <xdr:row>58</xdr:row>
      <xdr:rowOff>30726</xdr:rowOff>
    </xdr:to>
    <xdr:cxnSp macro="">
      <xdr:nvCxnSpPr>
        <xdr:cNvPr id="795" name="直線コネクタ 794"/>
        <xdr:cNvCxnSpPr/>
      </xdr:nvCxnSpPr>
      <xdr:spPr>
        <a:xfrm flipV="1">
          <a:off x="21323300" y="9973121"/>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6"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30726</xdr:rowOff>
    </xdr:from>
    <xdr:to>
      <xdr:col>111</xdr:col>
      <xdr:colOff>177800</xdr:colOff>
      <xdr:row>58</xdr:row>
      <xdr:rowOff>33913</xdr:rowOff>
    </xdr:to>
    <xdr:cxnSp macro="">
      <xdr:nvCxnSpPr>
        <xdr:cNvPr id="798" name="直線コネクタ 797"/>
        <xdr:cNvCxnSpPr/>
      </xdr:nvCxnSpPr>
      <xdr:spPr>
        <a:xfrm flipV="1">
          <a:off x="20434300" y="9974826"/>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33913</xdr:rowOff>
    </xdr:from>
    <xdr:to>
      <xdr:col>107</xdr:col>
      <xdr:colOff>50800</xdr:colOff>
      <xdr:row>58</xdr:row>
      <xdr:rowOff>36432</xdr:rowOff>
    </xdr:to>
    <xdr:cxnSp macro="">
      <xdr:nvCxnSpPr>
        <xdr:cNvPr id="801" name="直線コネクタ 800"/>
        <xdr:cNvCxnSpPr/>
      </xdr:nvCxnSpPr>
      <xdr:spPr>
        <a:xfrm flipV="1">
          <a:off x="19545300" y="9978013"/>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3" name="テキスト ボックス 802"/>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36432</xdr:rowOff>
    </xdr:from>
    <xdr:to>
      <xdr:col>102</xdr:col>
      <xdr:colOff>114300</xdr:colOff>
      <xdr:row>58</xdr:row>
      <xdr:rowOff>39057</xdr:rowOff>
    </xdr:to>
    <xdr:cxnSp macro="">
      <xdr:nvCxnSpPr>
        <xdr:cNvPr id="804" name="直線コネクタ 803"/>
        <xdr:cNvCxnSpPr/>
      </xdr:nvCxnSpPr>
      <xdr:spPr>
        <a:xfrm flipV="1">
          <a:off x="18656300" y="9980532"/>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149671</xdr:rowOff>
    </xdr:from>
    <xdr:to>
      <xdr:col>116</xdr:col>
      <xdr:colOff>114300</xdr:colOff>
      <xdr:row>58</xdr:row>
      <xdr:rowOff>79821</xdr:rowOff>
    </xdr:to>
    <xdr:sp macro="" textlink="">
      <xdr:nvSpPr>
        <xdr:cNvPr id="814" name="楕円 813"/>
        <xdr:cNvSpPr/>
      </xdr:nvSpPr>
      <xdr:spPr>
        <a:xfrm>
          <a:off x="22110700" y="99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109048</xdr:rowOff>
    </xdr:from>
    <xdr:ext cx="534377" cy="259045"/>
    <xdr:sp macro="" textlink="">
      <xdr:nvSpPr>
        <xdr:cNvPr id="815" name="貸付金該当値テキスト"/>
        <xdr:cNvSpPr txBox="1"/>
      </xdr:nvSpPr>
      <xdr:spPr>
        <a:xfrm>
          <a:off x="22212300" y="971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151376</xdr:rowOff>
    </xdr:from>
    <xdr:to>
      <xdr:col>112</xdr:col>
      <xdr:colOff>38100</xdr:colOff>
      <xdr:row>58</xdr:row>
      <xdr:rowOff>81526</xdr:rowOff>
    </xdr:to>
    <xdr:sp macro="" textlink="">
      <xdr:nvSpPr>
        <xdr:cNvPr id="816" name="楕円 815"/>
        <xdr:cNvSpPr/>
      </xdr:nvSpPr>
      <xdr:spPr>
        <a:xfrm>
          <a:off x="21272500" y="99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98053</xdr:rowOff>
    </xdr:from>
    <xdr:ext cx="534377" cy="259045"/>
    <xdr:sp macro="" textlink="">
      <xdr:nvSpPr>
        <xdr:cNvPr id="817" name="テキスト ボックス 816"/>
        <xdr:cNvSpPr txBox="1"/>
      </xdr:nvSpPr>
      <xdr:spPr>
        <a:xfrm>
          <a:off x="21056111" y="96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154563</xdr:rowOff>
    </xdr:from>
    <xdr:to>
      <xdr:col>107</xdr:col>
      <xdr:colOff>101600</xdr:colOff>
      <xdr:row>58</xdr:row>
      <xdr:rowOff>84713</xdr:rowOff>
    </xdr:to>
    <xdr:sp macro="" textlink="">
      <xdr:nvSpPr>
        <xdr:cNvPr id="818" name="楕円 817"/>
        <xdr:cNvSpPr/>
      </xdr:nvSpPr>
      <xdr:spPr>
        <a:xfrm>
          <a:off x="20383500" y="99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101240</xdr:rowOff>
    </xdr:from>
    <xdr:ext cx="534377" cy="259045"/>
    <xdr:sp macro="" textlink="">
      <xdr:nvSpPr>
        <xdr:cNvPr id="819" name="テキスト ボックス 818"/>
        <xdr:cNvSpPr txBox="1"/>
      </xdr:nvSpPr>
      <xdr:spPr>
        <a:xfrm>
          <a:off x="20167111" y="9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157082</xdr:rowOff>
    </xdr:from>
    <xdr:to>
      <xdr:col>102</xdr:col>
      <xdr:colOff>165100</xdr:colOff>
      <xdr:row>58</xdr:row>
      <xdr:rowOff>87232</xdr:rowOff>
    </xdr:to>
    <xdr:sp macro="" textlink="">
      <xdr:nvSpPr>
        <xdr:cNvPr id="820" name="楕円 819"/>
        <xdr:cNvSpPr/>
      </xdr:nvSpPr>
      <xdr:spPr>
        <a:xfrm>
          <a:off x="19494500" y="99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103759</xdr:rowOff>
    </xdr:from>
    <xdr:ext cx="534377" cy="259045"/>
    <xdr:sp macro="" textlink="">
      <xdr:nvSpPr>
        <xdr:cNvPr id="821" name="テキスト ボックス 820"/>
        <xdr:cNvSpPr txBox="1"/>
      </xdr:nvSpPr>
      <xdr:spPr>
        <a:xfrm>
          <a:off x="19278111" y="97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159707</xdr:rowOff>
    </xdr:from>
    <xdr:to>
      <xdr:col>98</xdr:col>
      <xdr:colOff>38100</xdr:colOff>
      <xdr:row>58</xdr:row>
      <xdr:rowOff>89857</xdr:rowOff>
    </xdr:to>
    <xdr:sp macro="" textlink="">
      <xdr:nvSpPr>
        <xdr:cNvPr id="822" name="楕円 821"/>
        <xdr:cNvSpPr/>
      </xdr:nvSpPr>
      <xdr:spPr>
        <a:xfrm>
          <a:off x="18605500" y="99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106384</xdr:rowOff>
    </xdr:from>
    <xdr:ext cx="534377" cy="259045"/>
    <xdr:sp macro="" textlink="">
      <xdr:nvSpPr>
        <xdr:cNvPr id="823" name="テキスト ボックス 822"/>
        <xdr:cNvSpPr txBox="1"/>
      </xdr:nvSpPr>
      <xdr:spPr>
        <a:xfrm>
          <a:off x="18389111" y="970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20786</xdr:rowOff>
    </xdr:from>
    <xdr:to>
      <xdr:col>116</xdr:col>
      <xdr:colOff>63500</xdr:colOff>
      <xdr:row>76</xdr:row>
      <xdr:rowOff>40942</xdr:rowOff>
    </xdr:to>
    <xdr:cxnSp macro="">
      <xdr:nvCxnSpPr>
        <xdr:cNvPr id="852" name="直線コネクタ 851"/>
        <xdr:cNvCxnSpPr/>
      </xdr:nvCxnSpPr>
      <xdr:spPr>
        <a:xfrm>
          <a:off x="21323300" y="13050986"/>
          <a:ext cx="8382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20786</xdr:rowOff>
    </xdr:from>
    <xdr:to>
      <xdr:col>111</xdr:col>
      <xdr:colOff>177800</xdr:colOff>
      <xdr:row>76</xdr:row>
      <xdr:rowOff>29169</xdr:rowOff>
    </xdr:to>
    <xdr:cxnSp macro="">
      <xdr:nvCxnSpPr>
        <xdr:cNvPr id="855" name="直線コネクタ 854"/>
        <xdr:cNvCxnSpPr/>
      </xdr:nvCxnSpPr>
      <xdr:spPr>
        <a:xfrm flipV="1">
          <a:off x="20434300" y="13050986"/>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29169</xdr:rowOff>
    </xdr:from>
    <xdr:to>
      <xdr:col>107</xdr:col>
      <xdr:colOff>50800</xdr:colOff>
      <xdr:row>76</xdr:row>
      <xdr:rowOff>56486</xdr:rowOff>
    </xdr:to>
    <xdr:cxnSp macro="">
      <xdr:nvCxnSpPr>
        <xdr:cNvPr id="858" name="直線コネクタ 857"/>
        <xdr:cNvCxnSpPr/>
      </xdr:nvCxnSpPr>
      <xdr:spPr>
        <a:xfrm flipV="1">
          <a:off x="19545300" y="13059369"/>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44675</xdr:rowOff>
    </xdr:from>
    <xdr:to>
      <xdr:col>102</xdr:col>
      <xdr:colOff>114300</xdr:colOff>
      <xdr:row>76</xdr:row>
      <xdr:rowOff>56486</xdr:rowOff>
    </xdr:to>
    <xdr:cxnSp macro="">
      <xdr:nvCxnSpPr>
        <xdr:cNvPr id="861" name="直線コネクタ 860"/>
        <xdr:cNvCxnSpPr/>
      </xdr:nvCxnSpPr>
      <xdr:spPr>
        <a:xfrm>
          <a:off x="18656300" y="1307487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161592</xdr:rowOff>
    </xdr:from>
    <xdr:to>
      <xdr:col>116</xdr:col>
      <xdr:colOff>114300</xdr:colOff>
      <xdr:row>76</xdr:row>
      <xdr:rowOff>91742</xdr:rowOff>
    </xdr:to>
    <xdr:sp macro="" textlink="">
      <xdr:nvSpPr>
        <xdr:cNvPr id="871" name="楕円 870"/>
        <xdr:cNvSpPr/>
      </xdr:nvSpPr>
      <xdr:spPr>
        <a:xfrm>
          <a:off x="22110700" y="130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13018</xdr:rowOff>
    </xdr:from>
    <xdr:ext cx="599010" cy="259045"/>
    <xdr:sp macro="" textlink="">
      <xdr:nvSpPr>
        <xdr:cNvPr id="872" name="繰出金該当値テキスト"/>
        <xdr:cNvSpPr txBox="1"/>
      </xdr:nvSpPr>
      <xdr:spPr>
        <a:xfrm>
          <a:off x="22212300" y="128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141436</xdr:rowOff>
    </xdr:from>
    <xdr:to>
      <xdr:col>112</xdr:col>
      <xdr:colOff>38100</xdr:colOff>
      <xdr:row>76</xdr:row>
      <xdr:rowOff>71586</xdr:rowOff>
    </xdr:to>
    <xdr:sp macro="" textlink="">
      <xdr:nvSpPr>
        <xdr:cNvPr id="873" name="楕円 872"/>
        <xdr:cNvSpPr/>
      </xdr:nvSpPr>
      <xdr:spPr>
        <a:xfrm>
          <a:off x="21272500" y="130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88113</xdr:rowOff>
    </xdr:from>
    <xdr:ext cx="599010" cy="259045"/>
    <xdr:sp macro="" textlink="">
      <xdr:nvSpPr>
        <xdr:cNvPr id="874" name="テキスト ボックス 873"/>
        <xdr:cNvSpPr txBox="1"/>
      </xdr:nvSpPr>
      <xdr:spPr>
        <a:xfrm>
          <a:off x="21023795" y="1277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149819</xdr:rowOff>
    </xdr:from>
    <xdr:to>
      <xdr:col>107</xdr:col>
      <xdr:colOff>101600</xdr:colOff>
      <xdr:row>76</xdr:row>
      <xdr:rowOff>79969</xdr:rowOff>
    </xdr:to>
    <xdr:sp macro="" textlink="">
      <xdr:nvSpPr>
        <xdr:cNvPr id="875" name="楕円 874"/>
        <xdr:cNvSpPr/>
      </xdr:nvSpPr>
      <xdr:spPr>
        <a:xfrm>
          <a:off x="20383500" y="1300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96495</xdr:rowOff>
    </xdr:from>
    <xdr:ext cx="599010" cy="259045"/>
    <xdr:sp macro="" textlink="">
      <xdr:nvSpPr>
        <xdr:cNvPr id="876" name="テキスト ボックス 875"/>
        <xdr:cNvSpPr txBox="1"/>
      </xdr:nvSpPr>
      <xdr:spPr>
        <a:xfrm>
          <a:off x="20134795" y="1278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5686</xdr:rowOff>
    </xdr:from>
    <xdr:to>
      <xdr:col>102</xdr:col>
      <xdr:colOff>165100</xdr:colOff>
      <xdr:row>76</xdr:row>
      <xdr:rowOff>107286</xdr:rowOff>
    </xdr:to>
    <xdr:sp macro="" textlink="">
      <xdr:nvSpPr>
        <xdr:cNvPr id="877" name="楕円 876"/>
        <xdr:cNvSpPr/>
      </xdr:nvSpPr>
      <xdr:spPr>
        <a:xfrm>
          <a:off x="19494500" y="130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123813</xdr:rowOff>
    </xdr:from>
    <xdr:ext cx="599010" cy="259045"/>
    <xdr:sp macro="" textlink="">
      <xdr:nvSpPr>
        <xdr:cNvPr id="878" name="テキスト ボックス 877"/>
        <xdr:cNvSpPr txBox="1"/>
      </xdr:nvSpPr>
      <xdr:spPr>
        <a:xfrm>
          <a:off x="19245795" y="1281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165325</xdr:rowOff>
    </xdr:from>
    <xdr:to>
      <xdr:col>98</xdr:col>
      <xdr:colOff>38100</xdr:colOff>
      <xdr:row>76</xdr:row>
      <xdr:rowOff>95475</xdr:rowOff>
    </xdr:to>
    <xdr:sp macro="" textlink="">
      <xdr:nvSpPr>
        <xdr:cNvPr id="879" name="楕円 878"/>
        <xdr:cNvSpPr/>
      </xdr:nvSpPr>
      <xdr:spPr>
        <a:xfrm>
          <a:off x="18605500" y="130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112002</xdr:rowOff>
    </xdr:from>
    <xdr:ext cx="599010" cy="259045"/>
    <xdr:sp macro="" textlink="">
      <xdr:nvSpPr>
        <xdr:cNvPr id="880" name="テキスト ボックス 879"/>
        <xdr:cNvSpPr txBox="1"/>
      </xdr:nvSpPr>
      <xdr:spPr>
        <a:xfrm>
          <a:off x="18356795" y="1279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物件費は、保育園、幼稚園、養護老人ホーム、町立診療所等の施設運営を直営で行っているため、類似団体平均を上回っており、令和２年度は会計年度任用職員の導入などが主な要因となり人件費は</a:t>
          </a:r>
          <a:r>
            <a:rPr kumimoji="1" lang="en-US" altLang="ja-JP" sz="1300">
              <a:latin typeface="ＭＳ Ｐゴシック" panose="020B0600070205080204" pitchFamily="50" charset="-128"/>
              <a:ea typeface="ＭＳ Ｐゴシック" panose="020B0600070205080204" pitchFamily="50" charset="-128"/>
            </a:rPr>
            <a:t>38,335</a:t>
          </a:r>
          <a:r>
            <a:rPr kumimoji="1" lang="ja-JP" altLang="en-US" sz="1300">
              <a:latin typeface="ＭＳ Ｐゴシック" panose="020B0600070205080204" pitchFamily="50" charset="-128"/>
              <a:ea typeface="ＭＳ Ｐゴシック" panose="020B0600070205080204" pitchFamily="50" charset="-128"/>
            </a:rPr>
            <a:t>円の増加、物件費は</a:t>
          </a:r>
          <a:r>
            <a:rPr kumimoji="1" lang="en-US" altLang="ja-JP" sz="1300">
              <a:latin typeface="ＭＳ Ｐゴシック" panose="020B0600070205080204" pitchFamily="50" charset="-128"/>
              <a:ea typeface="ＭＳ Ｐゴシック" panose="020B0600070205080204" pitchFamily="50" charset="-128"/>
            </a:rPr>
            <a:t>19,004</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普通建設事業費（うち新規整備）は、令和２年度に実施した認定こども園建設事業が主な要因となり、</a:t>
          </a:r>
          <a:r>
            <a:rPr kumimoji="1" lang="en-US" altLang="ja-JP" sz="1300">
              <a:latin typeface="ＭＳ Ｐゴシック" panose="020B0600070205080204" pitchFamily="50" charset="-128"/>
              <a:ea typeface="ＭＳ Ｐゴシック" panose="020B0600070205080204" pitchFamily="50" charset="-128"/>
            </a:rPr>
            <a:t>177,183</a:t>
          </a:r>
          <a:r>
            <a:rPr kumimoji="1" lang="ja-JP" altLang="en-US" sz="1300">
              <a:latin typeface="ＭＳ Ｐゴシック" panose="020B0600070205080204" pitchFamily="50" charset="-128"/>
              <a:ea typeface="ＭＳ Ｐゴシック" panose="020B0600070205080204" pitchFamily="50" charset="-128"/>
            </a:rPr>
            <a:t>円増加し類似団体平均を上回っている。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
4,506
729.85
8,390,870
8,181,252
207,238
4,060,868
9,119,603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49041</xdr:rowOff>
    </xdr:from>
    <xdr:to>
      <xdr:col>24</xdr:col>
      <xdr:colOff>63500</xdr:colOff>
      <xdr:row>37</xdr:row>
      <xdr:rowOff>71101</xdr:rowOff>
    </xdr:to>
    <xdr:cxnSp macro="">
      <xdr:nvCxnSpPr>
        <xdr:cNvPr id="60" name="直線コネクタ 59"/>
        <xdr:cNvCxnSpPr/>
      </xdr:nvCxnSpPr>
      <xdr:spPr>
        <a:xfrm flipV="1">
          <a:off x="3797300" y="6392691"/>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71101</xdr:rowOff>
    </xdr:from>
    <xdr:to>
      <xdr:col>19</xdr:col>
      <xdr:colOff>177800</xdr:colOff>
      <xdr:row>37</xdr:row>
      <xdr:rowOff>117602</xdr:rowOff>
    </xdr:to>
    <xdr:cxnSp macro="">
      <xdr:nvCxnSpPr>
        <xdr:cNvPr id="63" name="直線コネクタ 62"/>
        <xdr:cNvCxnSpPr/>
      </xdr:nvCxnSpPr>
      <xdr:spPr>
        <a:xfrm flipV="1">
          <a:off x="2908300" y="6414751"/>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117602</xdr:rowOff>
    </xdr:from>
    <xdr:to>
      <xdr:col>15</xdr:col>
      <xdr:colOff>50800</xdr:colOff>
      <xdr:row>37</xdr:row>
      <xdr:rowOff>119050</xdr:rowOff>
    </xdr:to>
    <xdr:cxnSp macro="">
      <xdr:nvCxnSpPr>
        <xdr:cNvPr id="66" name="直線コネクタ 65"/>
        <xdr:cNvCxnSpPr/>
      </xdr:nvCxnSpPr>
      <xdr:spPr>
        <a:xfrm flipV="1">
          <a:off x="2019300" y="64612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109696</xdr:rowOff>
    </xdr:from>
    <xdr:to>
      <xdr:col>10</xdr:col>
      <xdr:colOff>114300</xdr:colOff>
      <xdr:row>37</xdr:row>
      <xdr:rowOff>119050</xdr:rowOff>
    </xdr:to>
    <xdr:cxnSp macro="">
      <xdr:nvCxnSpPr>
        <xdr:cNvPr id="69" name="直線コネクタ 68"/>
        <xdr:cNvCxnSpPr/>
      </xdr:nvCxnSpPr>
      <xdr:spPr>
        <a:xfrm>
          <a:off x="1130300" y="6453346"/>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169691</xdr:rowOff>
    </xdr:from>
    <xdr:to>
      <xdr:col>24</xdr:col>
      <xdr:colOff>114300</xdr:colOff>
      <xdr:row>37</xdr:row>
      <xdr:rowOff>99841</xdr:rowOff>
    </xdr:to>
    <xdr:sp macro="" textlink="">
      <xdr:nvSpPr>
        <xdr:cNvPr id="79" name="楕円 78"/>
        <xdr:cNvSpPr/>
      </xdr:nvSpPr>
      <xdr:spPr>
        <a:xfrm>
          <a:off x="4584700" y="63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21118</xdr:rowOff>
    </xdr:from>
    <xdr:ext cx="534377" cy="259045"/>
    <xdr:sp macro="" textlink="">
      <xdr:nvSpPr>
        <xdr:cNvPr id="80" name="議会費該当値テキスト"/>
        <xdr:cNvSpPr txBox="1"/>
      </xdr:nvSpPr>
      <xdr:spPr>
        <a:xfrm>
          <a:off x="4686300" y="61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20301</xdr:rowOff>
    </xdr:from>
    <xdr:to>
      <xdr:col>20</xdr:col>
      <xdr:colOff>38100</xdr:colOff>
      <xdr:row>37</xdr:row>
      <xdr:rowOff>121901</xdr:rowOff>
    </xdr:to>
    <xdr:sp macro="" textlink="">
      <xdr:nvSpPr>
        <xdr:cNvPr id="81" name="楕円 80"/>
        <xdr:cNvSpPr/>
      </xdr:nvSpPr>
      <xdr:spPr>
        <a:xfrm>
          <a:off x="3746500" y="63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113028</xdr:rowOff>
    </xdr:from>
    <xdr:ext cx="534377" cy="259045"/>
    <xdr:sp macro="" textlink="">
      <xdr:nvSpPr>
        <xdr:cNvPr id="82" name="テキスト ボックス 81"/>
        <xdr:cNvSpPr txBox="1"/>
      </xdr:nvSpPr>
      <xdr:spPr>
        <a:xfrm>
          <a:off x="3530111" y="64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66802</xdr:rowOff>
    </xdr:from>
    <xdr:to>
      <xdr:col>15</xdr:col>
      <xdr:colOff>101600</xdr:colOff>
      <xdr:row>37</xdr:row>
      <xdr:rowOff>168402</xdr:rowOff>
    </xdr:to>
    <xdr:sp macro="" textlink="">
      <xdr:nvSpPr>
        <xdr:cNvPr id="83" name="楕円 82"/>
        <xdr:cNvSpPr/>
      </xdr:nvSpPr>
      <xdr:spPr>
        <a:xfrm>
          <a:off x="2857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159529</xdr:rowOff>
    </xdr:from>
    <xdr:ext cx="534377" cy="259045"/>
    <xdr:sp macro="" textlink="">
      <xdr:nvSpPr>
        <xdr:cNvPr id="84" name="テキスト ボックス 83"/>
        <xdr:cNvSpPr txBox="1"/>
      </xdr:nvSpPr>
      <xdr:spPr>
        <a:xfrm>
          <a:off x="2641111" y="65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68250</xdr:rowOff>
    </xdr:from>
    <xdr:to>
      <xdr:col>10</xdr:col>
      <xdr:colOff>165100</xdr:colOff>
      <xdr:row>37</xdr:row>
      <xdr:rowOff>169850</xdr:rowOff>
    </xdr:to>
    <xdr:sp macro="" textlink="">
      <xdr:nvSpPr>
        <xdr:cNvPr id="85" name="楕円 84"/>
        <xdr:cNvSpPr/>
      </xdr:nvSpPr>
      <xdr:spPr>
        <a:xfrm>
          <a:off x="1968500" y="64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160977</xdr:rowOff>
    </xdr:from>
    <xdr:ext cx="534377" cy="259045"/>
    <xdr:sp macro="" textlink="">
      <xdr:nvSpPr>
        <xdr:cNvPr id="86" name="テキスト ボックス 85"/>
        <xdr:cNvSpPr txBox="1"/>
      </xdr:nvSpPr>
      <xdr:spPr>
        <a:xfrm>
          <a:off x="1752111" y="65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58896</xdr:rowOff>
    </xdr:from>
    <xdr:to>
      <xdr:col>6</xdr:col>
      <xdr:colOff>38100</xdr:colOff>
      <xdr:row>37</xdr:row>
      <xdr:rowOff>160496</xdr:rowOff>
    </xdr:to>
    <xdr:sp macro="" textlink="">
      <xdr:nvSpPr>
        <xdr:cNvPr id="87" name="楕円 86"/>
        <xdr:cNvSpPr/>
      </xdr:nvSpPr>
      <xdr:spPr>
        <a:xfrm>
          <a:off x="1079500" y="64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151623</xdr:rowOff>
    </xdr:from>
    <xdr:ext cx="534377" cy="259045"/>
    <xdr:sp macro="" textlink="">
      <xdr:nvSpPr>
        <xdr:cNvPr id="88" name="テキスト ボックス 87"/>
        <xdr:cNvSpPr txBox="1"/>
      </xdr:nvSpPr>
      <xdr:spPr>
        <a:xfrm>
          <a:off x="863111" y="6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148513</xdr:rowOff>
    </xdr:from>
    <xdr:to>
      <xdr:col>24</xdr:col>
      <xdr:colOff>63500</xdr:colOff>
      <xdr:row>58</xdr:row>
      <xdr:rowOff>38066</xdr:rowOff>
    </xdr:to>
    <xdr:cxnSp macro="">
      <xdr:nvCxnSpPr>
        <xdr:cNvPr id="115" name="直線コネクタ 114"/>
        <xdr:cNvCxnSpPr/>
      </xdr:nvCxnSpPr>
      <xdr:spPr>
        <a:xfrm flipV="1">
          <a:off x="3797300" y="9921163"/>
          <a:ext cx="838200" cy="6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38066</xdr:rowOff>
    </xdr:from>
    <xdr:to>
      <xdr:col>19</xdr:col>
      <xdr:colOff>177800</xdr:colOff>
      <xdr:row>58</xdr:row>
      <xdr:rowOff>47130</xdr:rowOff>
    </xdr:to>
    <xdr:cxnSp macro="">
      <xdr:nvCxnSpPr>
        <xdr:cNvPr id="118" name="直線コネクタ 117"/>
        <xdr:cNvCxnSpPr/>
      </xdr:nvCxnSpPr>
      <xdr:spPr>
        <a:xfrm flipV="1">
          <a:off x="2908300" y="9982166"/>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11024</xdr:rowOff>
    </xdr:from>
    <xdr:to>
      <xdr:col>15</xdr:col>
      <xdr:colOff>50800</xdr:colOff>
      <xdr:row>58</xdr:row>
      <xdr:rowOff>47130</xdr:rowOff>
    </xdr:to>
    <xdr:cxnSp macro="">
      <xdr:nvCxnSpPr>
        <xdr:cNvPr id="121" name="直線コネクタ 120"/>
        <xdr:cNvCxnSpPr/>
      </xdr:nvCxnSpPr>
      <xdr:spPr>
        <a:xfrm>
          <a:off x="2019300" y="9955124"/>
          <a:ext cx="889000" cy="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11024</xdr:rowOff>
    </xdr:from>
    <xdr:to>
      <xdr:col>10</xdr:col>
      <xdr:colOff>114300</xdr:colOff>
      <xdr:row>58</xdr:row>
      <xdr:rowOff>34847</xdr:rowOff>
    </xdr:to>
    <xdr:cxnSp macro="">
      <xdr:nvCxnSpPr>
        <xdr:cNvPr id="124" name="直線コネクタ 123"/>
        <xdr:cNvCxnSpPr/>
      </xdr:nvCxnSpPr>
      <xdr:spPr>
        <a:xfrm flipV="1">
          <a:off x="1130300" y="9955124"/>
          <a:ext cx="889000" cy="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97713</xdr:rowOff>
    </xdr:from>
    <xdr:to>
      <xdr:col>24</xdr:col>
      <xdr:colOff>114300</xdr:colOff>
      <xdr:row>58</xdr:row>
      <xdr:rowOff>27863</xdr:rowOff>
    </xdr:to>
    <xdr:sp macro="" textlink="">
      <xdr:nvSpPr>
        <xdr:cNvPr id="134" name="楕円 133"/>
        <xdr:cNvSpPr/>
      </xdr:nvSpPr>
      <xdr:spPr>
        <a:xfrm>
          <a:off x="4584700" y="98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158716</xdr:rowOff>
    </xdr:from>
    <xdr:to>
      <xdr:col>20</xdr:col>
      <xdr:colOff>38100</xdr:colOff>
      <xdr:row>58</xdr:row>
      <xdr:rowOff>88866</xdr:rowOff>
    </xdr:to>
    <xdr:sp macro="" textlink="">
      <xdr:nvSpPr>
        <xdr:cNvPr id="136" name="楕円 135"/>
        <xdr:cNvSpPr/>
      </xdr:nvSpPr>
      <xdr:spPr>
        <a:xfrm>
          <a:off x="3746500" y="99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79993</xdr:rowOff>
    </xdr:from>
    <xdr:ext cx="599010" cy="259045"/>
    <xdr:sp macro="" textlink="">
      <xdr:nvSpPr>
        <xdr:cNvPr id="137" name="テキスト ボックス 136"/>
        <xdr:cNvSpPr txBox="1"/>
      </xdr:nvSpPr>
      <xdr:spPr>
        <a:xfrm>
          <a:off x="3497795" y="1002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167780</xdr:rowOff>
    </xdr:from>
    <xdr:to>
      <xdr:col>15</xdr:col>
      <xdr:colOff>101600</xdr:colOff>
      <xdr:row>58</xdr:row>
      <xdr:rowOff>97930</xdr:rowOff>
    </xdr:to>
    <xdr:sp macro="" textlink="">
      <xdr:nvSpPr>
        <xdr:cNvPr id="138" name="楕円 137"/>
        <xdr:cNvSpPr/>
      </xdr:nvSpPr>
      <xdr:spPr>
        <a:xfrm>
          <a:off x="2857500" y="99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89057</xdr:rowOff>
    </xdr:from>
    <xdr:ext cx="599010" cy="259045"/>
    <xdr:sp macro="" textlink="">
      <xdr:nvSpPr>
        <xdr:cNvPr id="139" name="テキスト ボックス 138"/>
        <xdr:cNvSpPr txBox="1"/>
      </xdr:nvSpPr>
      <xdr:spPr>
        <a:xfrm>
          <a:off x="2608795" y="1003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131674</xdr:rowOff>
    </xdr:from>
    <xdr:to>
      <xdr:col>10</xdr:col>
      <xdr:colOff>165100</xdr:colOff>
      <xdr:row>58</xdr:row>
      <xdr:rowOff>61824</xdr:rowOff>
    </xdr:to>
    <xdr:sp macro="" textlink="">
      <xdr:nvSpPr>
        <xdr:cNvPr id="140" name="楕円 139"/>
        <xdr:cNvSpPr/>
      </xdr:nvSpPr>
      <xdr:spPr>
        <a:xfrm>
          <a:off x="1968500" y="99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52951</xdr:rowOff>
    </xdr:from>
    <xdr:ext cx="599010" cy="259045"/>
    <xdr:sp macro="" textlink="">
      <xdr:nvSpPr>
        <xdr:cNvPr id="141" name="テキスト ボックス 140"/>
        <xdr:cNvSpPr txBox="1"/>
      </xdr:nvSpPr>
      <xdr:spPr>
        <a:xfrm>
          <a:off x="1719795" y="999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155497</xdr:rowOff>
    </xdr:from>
    <xdr:to>
      <xdr:col>6</xdr:col>
      <xdr:colOff>38100</xdr:colOff>
      <xdr:row>58</xdr:row>
      <xdr:rowOff>85647</xdr:rowOff>
    </xdr:to>
    <xdr:sp macro="" textlink="">
      <xdr:nvSpPr>
        <xdr:cNvPr id="142" name="楕円 141"/>
        <xdr:cNvSpPr/>
      </xdr:nvSpPr>
      <xdr:spPr>
        <a:xfrm>
          <a:off x="1079500" y="99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76774</xdr:rowOff>
    </xdr:from>
    <xdr:ext cx="599010" cy="259045"/>
    <xdr:sp macro="" textlink="">
      <xdr:nvSpPr>
        <xdr:cNvPr id="143" name="テキスト ボックス 142"/>
        <xdr:cNvSpPr txBox="1"/>
      </xdr:nvSpPr>
      <xdr:spPr>
        <a:xfrm>
          <a:off x="830795" y="1002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81276</xdr:rowOff>
    </xdr:from>
    <xdr:to>
      <xdr:col>24</xdr:col>
      <xdr:colOff>63500</xdr:colOff>
      <xdr:row>76</xdr:row>
      <xdr:rowOff>59685</xdr:rowOff>
    </xdr:to>
    <xdr:cxnSp macro="">
      <xdr:nvCxnSpPr>
        <xdr:cNvPr id="172" name="直線コネクタ 171"/>
        <xdr:cNvCxnSpPr/>
      </xdr:nvCxnSpPr>
      <xdr:spPr>
        <a:xfrm flipV="1">
          <a:off x="3797300" y="12597126"/>
          <a:ext cx="838200" cy="4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59685</xdr:rowOff>
    </xdr:from>
    <xdr:to>
      <xdr:col>19</xdr:col>
      <xdr:colOff>177800</xdr:colOff>
      <xdr:row>76</xdr:row>
      <xdr:rowOff>112987</xdr:rowOff>
    </xdr:to>
    <xdr:cxnSp macro="">
      <xdr:nvCxnSpPr>
        <xdr:cNvPr id="175" name="直線コネクタ 174"/>
        <xdr:cNvCxnSpPr/>
      </xdr:nvCxnSpPr>
      <xdr:spPr>
        <a:xfrm flipV="1">
          <a:off x="2908300" y="13089885"/>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112987</xdr:rowOff>
    </xdr:from>
    <xdr:to>
      <xdr:col>15</xdr:col>
      <xdr:colOff>50800</xdr:colOff>
      <xdr:row>76</xdr:row>
      <xdr:rowOff>131718</xdr:rowOff>
    </xdr:to>
    <xdr:cxnSp macro="">
      <xdr:nvCxnSpPr>
        <xdr:cNvPr id="178" name="直線コネクタ 177"/>
        <xdr:cNvCxnSpPr/>
      </xdr:nvCxnSpPr>
      <xdr:spPr>
        <a:xfrm flipV="1">
          <a:off x="2019300" y="13143187"/>
          <a:ext cx="889000" cy="1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131718</xdr:rowOff>
    </xdr:from>
    <xdr:to>
      <xdr:col>10</xdr:col>
      <xdr:colOff>114300</xdr:colOff>
      <xdr:row>76</xdr:row>
      <xdr:rowOff>159831</xdr:rowOff>
    </xdr:to>
    <xdr:cxnSp macro="">
      <xdr:nvCxnSpPr>
        <xdr:cNvPr id="181" name="直線コネクタ 180"/>
        <xdr:cNvCxnSpPr/>
      </xdr:nvCxnSpPr>
      <xdr:spPr>
        <a:xfrm flipV="1">
          <a:off x="1130300" y="13161918"/>
          <a:ext cx="889000" cy="2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30476</xdr:rowOff>
    </xdr:from>
    <xdr:to>
      <xdr:col>24</xdr:col>
      <xdr:colOff>114300</xdr:colOff>
      <xdr:row>73</xdr:row>
      <xdr:rowOff>132076</xdr:rowOff>
    </xdr:to>
    <xdr:sp macro="" textlink="">
      <xdr:nvSpPr>
        <xdr:cNvPr id="191" name="楕円 190"/>
        <xdr:cNvSpPr/>
      </xdr:nvSpPr>
      <xdr:spPr>
        <a:xfrm>
          <a:off x="4584700" y="1254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53353</xdr:rowOff>
    </xdr:from>
    <xdr:ext cx="599010" cy="259045"/>
    <xdr:sp macro="" textlink="">
      <xdr:nvSpPr>
        <xdr:cNvPr id="192" name="民生費該当値テキスト"/>
        <xdr:cNvSpPr txBox="1"/>
      </xdr:nvSpPr>
      <xdr:spPr>
        <a:xfrm>
          <a:off x="4686300" y="1239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8885</xdr:rowOff>
    </xdr:from>
    <xdr:to>
      <xdr:col>20</xdr:col>
      <xdr:colOff>38100</xdr:colOff>
      <xdr:row>76</xdr:row>
      <xdr:rowOff>110485</xdr:rowOff>
    </xdr:to>
    <xdr:sp macro="" textlink="">
      <xdr:nvSpPr>
        <xdr:cNvPr id="193" name="楕円 192"/>
        <xdr:cNvSpPr/>
      </xdr:nvSpPr>
      <xdr:spPr>
        <a:xfrm>
          <a:off x="3746500" y="130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127011</xdr:rowOff>
    </xdr:from>
    <xdr:ext cx="599010" cy="259045"/>
    <xdr:sp macro="" textlink="">
      <xdr:nvSpPr>
        <xdr:cNvPr id="194" name="テキスト ボックス 193"/>
        <xdr:cNvSpPr txBox="1"/>
      </xdr:nvSpPr>
      <xdr:spPr>
        <a:xfrm>
          <a:off x="3497795" y="1281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62187</xdr:rowOff>
    </xdr:from>
    <xdr:to>
      <xdr:col>15</xdr:col>
      <xdr:colOff>101600</xdr:colOff>
      <xdr:row>76</xdr:row>
      <xdr:rowOff>163787</xdr:rowOff>
    </xdr:to>
    <xdr:sp macro="" textlink="">
      <xdr:nvSpPr>
        <xdr:cNvPr id="195" name="楕円 194"/>
        <xdr:cNvSpPr/>
      </xdr:nvSpPr>
      <xdr:spPr>
        <a:xfrm>
          <a:off x="2857500" y="130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8863</xdr:rowOff>
    </xdr:from>
    <xdr:ext cx="599010" cy="259045"/>
    <xdr:sp macro="" textlink="">
      <xdr:nvSpPr>
        <xdr:cNvPr id="196" name="テキスト ボックス 195"/>
        <xdr:cNvSpPr txBox="1"/>
      </xdr:nvSpPr>
      <xdr:spPr>
        <a:xfrm>
          <a:off x="2608795" y="1286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80918</xdr:rowOff>
    </xdr:from>
    <xdr:to>
      <xdr:col>10</xdr:col>
      <xdr:colOff>165100</xdr:colOff>
      <xdr:row>77</xdr:row>
      <xdr:rowOff>11068</xdr:rowOff>
    </xdr:to>
    <xdr:sp macro="" textlink="">
      <xdr:nvSpPr>
        <xdr:cNvPr id="197" name="楕円 196"/>
        <xdr:cNvSpPr/>
      </xdr:nvSpPr>
      <xdr:spPr>
        <a:xfrm>
          <a:off x="1968500" y="131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27595</xdr:rowOff>
    </xdr:from>
    <xdr:ext cx="599010" cy="259045"/>
    <xdr:sp macro="" textlink="">
      <xdr:nvSpPr>
        <xdr:cNvPr id="198" name="テキスト ボックス 197"/>
        <xdr:cNvSpPr txBox="1"/>
      </xdr:nvSpPr>
      <xdr:spPr>
        <a:xfrm>
          <a:off x="1719795" y="1288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109031</xdr:rowOff>
    </xdr:from>
    <xdr:to>
      <xdr:col>6</xdr:col>
      <xdr:colOff>38100</xdr:colOff>
      <xdr:row>77</xdr:row>
      <xdr:rowOff>39181</xdr:rowOff>
    </xdr:to>
    <xdr:sp macro="" textlink="">
      <xdr:nvSpPr>
        <xdr:cNvPr id="199" name="楕円 198"/>
        <xdr:cNvSpPr/>
      </xdr:nvSpPr>
      <xdr:spPr>
        <a:xfrm>
          <a:off x="1079500" y="131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30308</xdr:rowOff>
    </xdr:from>
    <xdr:ext cx="599010" cy="259045"/>
    <xdr:sp macro="" textlink="">
      <xdr:nvSpPr>
        <xdr:cNvPr id="200" name="テキスト ボックス 199"/>
        <xdr:cNvSpPr txBox="1"/>
      </xdr:nvSpPr>
      <xdr:spPr>
        <a:xfrm>
          <a:off x="830795" y="132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119926</xdr:rowOff>
    </xdr:from>
    <xdr:to>
      <xdr:col>24</xdr:col>
      <xdr:colOff>63500</xdr:colOff>
      <xdr:row>96</xdr:row>
      <xdr:rowOff>142939</xdr:rowOff>
    </xdr:to>
    <xdr:cxnSp macro="">
      <xdr:nvCxnSpPr>
        <xdr:cNvPr id="227" name="直線コネクタ 226"/>
        <xdr:cNvCxnSpPr/>
      </xdr:nvCxnSpPr>
      <xdr:spPr>
        <a:xfrm>
          <a:off x="3797300" y="16579126"/>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119926</xdr:rowOff>
    </xdr:from>
    <xdr:to>
      <xdr:col>19</xdr:col>
      <xdr:colOff>177800</xdr:colOff>
      <xdr:row>96</xdr:row>
      <xdr:rowOff>170746</xdr:rowOff>
    </xdr:to>
    <xdr:cxnSp macro="">
      <xdr:nvCxnSpPr>
        <xdr:cNvPr id="230" name="直線コネクタ 229"/>
        <xdr:cNvCxnSpPr/>
      </xdr:nvCxnSpPr>
      <xdr:spPr>
        <a:xfrm flipV="1">
          <a:off x="2908300" y="16579126"/>
          <a:ext cx="889000" cy="5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170746</xdr:rowOff>
    </xdr:from>
    <xdr:to>
      <xdr:col>15</xdr:col>
      <xdr:colOff>50800</xdr:colOff>
      <xdr:row>97</xdr:row>
      <xdr:rowOff>14210</xdr:rowOff>
    </xdr:to>
    <xdr:cxnSp macro="">
      <xdr:nvCxnSpPr>
        <xdr:cNvPr id="233" name="直線コネクタ 232"/>
        <xdr:cNvCxnSpPr/>
      </xdr:nvCxnSpPr>
      <xdr:spPr>
        <a:xfrm flipV="1">
          <a:off x="2019300" y="1662994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159531</xdr:rowOff>
    </xdr:from>
    <xdr:to>
      <xdr:col>10</xdr:col>
      <xdr:colOff>114300</xdr:colOff>
      <xdr:row>97</xdr:row>
      <xdr:rowOff>14210</xdr:rowOff>
    </xdr:to>
    <xdr:cxnSp macro="">
      <xdr:nvCxnSpPr>
        <xdr:cNvPr id="236" name="直線コネクタ 235"/>
        <xdr:cNvCxnSpPr/>
      </xdr:nvCxnSpPr>
      <xdr:spPr>
        <a:xfrm>
          <a:off x="1130300" y="16618731"/>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92139</xdr:rowOff>
    </xdr:from>
    <xdr:to>
      <xdr:col>24</xdr:col>
      <xdr:colOff>114300</xdr:colOff>
      <xdr:row>97</xdr:row>
      <xdr:rowOff>22289</xdr:rowOff>
    </xdr:to>
    <xdr:sp macro="" textlink="">
      <xdr:nvSpPr>
        <xdr:cNvPr id="246" name="楕円 245"/>
        <xdr:cNvSpPr/>
      </xdr:nvSpPr>
      <xdr:spPr>
        <a:xfrm>
          <a:off x="4584700" y="16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115016</xdr:rowOff>
    </xdr:from>
    <xdr:ext cx="599010" cy="259045"/>
    <xdr:sp macro="" textlink="">
      <xdr:nvSpPr>
        <xdr:cNvPr id="247" name="衛生費該当値テキスト"/>
        <xdr:cNvSpPr txBox="1"/>
      </xdr:nvSpPr>
      <xdr:spPr>
        <a:xfrm>
          <a:off x="4686300" y="164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69126</xdr:rowOff>
    </xdr:from>
    <xdr:to>
      <xdr:col>20</xdr:col>
      <xdr:colOff>38100</xdr:colOff>
      <xdr:row>96</xdr:row>
      <xdr:rowOff>170726</xdr:rowOff>
    </xdr:to>
    <xdr:sp macro="" textlink="">
      <xdr:nvSpPr>
        <xdr:cNvPr id="248" name="楕円 247"/>
        <xdr:cNvSpPr/>
      </xdr:nvSpPr>
      <xdr:spPr>
        <a:xfrm>
          <a:off x="3746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15803</xdr:rowOff>
    </xdr:from>
    <xdr:ext cx="599010" cy="259045"/>
    <xdr:sp macro="" textlink="">
      <xdr:nvSpPr>
        <xdr:cNvPr id="249" name="テキスト ボックス 248"/>
        <xdr:cNvSpPr txBox="1"/>
      </xdr:nvSpPr>
      <xdr:spPr>
        <a:xfrm>
          <a:off x="3497795" y="1630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119946</xdr:rowOff>
    </xdr:from>
    <xdr:to>
      <xdr:col>15</xdr:col>
      <xdr:colOff>101600</xdr:colOff>
      <xdr:row>97</xdr:row>
      <xdr:rowOff>50096</xdr:rowOff>
    </xdr:to>
    <xdr:sp macro="" textlink="">
      <xdr:nvSpPr>
        <xdr:cNvPr id="250" name="楕円 249"/>
        <xdr:cNvSpPr/>
      </xdr:nvSpPr>
      <xdr:spPr>
        <a:xfrm>
          <a:off x="2857500" y="165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66623</xdr:rowOff>
    </xdr:from>
    <xdr:ext cx="599010" cy="259045"/>
    <xdr:sp macro="" textlink="">
      <xdr:nvSpPr>
        <xdr:cNvPr id="251" name="テキスト ボックス 250"/>
        <xdr:cNvSpPr txBox="1"/>
      </xdr:nvSpPr>
      <xdr:spPr>
        <a:xfrm>
          <a:off x="2608795" y="1635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134860</xdr:rowOff>
    </xdr:from>
    <xdr:to>
      <xdr:col>10</xdr:col>
      <xdr:colOff>165100</xdr:colOff>
      <xdr:row>97</xdr:row>
      <xdr:rowOff>65010</xdr:rowOff>
    </xdr:to>
    <xdr:sp macro="" textlink="">
      <xdr:nvSpPr>
        <xdr:cNvPr id="252" name="楕円 251"/>
        <xdr:cNvSpPr/>
      </xdr:nvSpPr>
      <xdr:spPr>
        <a:xfrm>
          <a:off x="1968500" y="165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81537</xdr:rowOff>
    </xdr:from>
    <xdr:ext cx="599010" cy="259045"/>
    <xdr:sp macro="" textlink="">
      <xdr:nvSpPr>
        <xdr:cNvPr id="253" name="テキスト ボックス 252"/>
        <xdr:cNvSpPr txBox="1"/>
      </xdr:nvSpPr>
      <xdr:spPr>
        <a:xfrm>
          <a:off x="1719795" y="1636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108731</xdr:rowOff>
    </xdr:from>
    <xdr:to>
      <xdr:col>6</xdr:col>
      <xdr:colOff>38100</xdr:colOff>
      <xdr:row>97</xdr:row>
      <xdr:rowOff>38881</xdr:rowOff>
    </xdr:to>
    <xdr:sp macro="" textlink="">
      <xdr:nvSpPr>
        <xdr:cNvPr id="254" name="楕円 253"/>
        <xdr:cNvSpPr/>
      </xdr:nvSpPr>
      <xdr:spPr>
        <a:xfrm>
          <a:off x="1079500" y="165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55408</xdr:rowOff>
    </xdr:from>
    <xdr:ext cx="599010" cy="259045"/>
    <xdr:sp macro="" textlink="">
      <xdr:nvSpPr>
        <xdr:cNvPr id="255" name="テキスト ボックス 254"/>
        <xdr:cNvSpPr txBox="1"/>
      </xdr:nvSpPr>
      <xdr:spPr>
        <a:xfrm>
          <a:off x="830795" y="1634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130118</xdr:rowOff>
    </xdr:from>
    <xdr:to>
      <xdr:col>55</xdr:col>
      <xdr:colOff>0</xdr:colOff>
      <xdr:row>38</xdr:row>
      <xdr:rowOff>152616</xdr:rowOff>
    </xdr:to>
    <xdr:cxnSp macro="">
      <xdr:nvCxnSpPr>
        <xdr:cNvPr id="284" name="直線コネクタ 283"/>
        <xdr:cNvCxnSpPr/>
      </xdr:nvCxnSpPr>
      <xdr:spPr>
        <a:xfrm>
          <a:off x="9639300" y="6645218"/>
          <a:ext cx="8382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130118</xdr:rowOff>
    </xdr:from>
    <xdr:to>
      <xdr:col>50</xdr:col>
      <xdr:colOff>114300</xdr:colOff>
      <xdr:row>39</xdr:row>
      <xdr:rowOff>4121</xdr:rowOff>
    </xdr:to>
    <xdr:cxnSp macro="">
      <xdr:nvCxnSpPr>
        <xdr:cNvPr id="287" name="直線コネクタ 286"/>
        <xdr:cNvCxnSpPr/>
      </xdr:nvCxnSpPr>
      <xdr:spPr>
        <a:xfrm flipV="1">
          <a:off x="8750300" y="6645218"/>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4121</xdr:rowOff>
    </xdr:from>
    <xdr:to>
      <xdr:col>45</xdr:col>
      <xdr:colOff>177800</xdr:colOff>
      <xdr:row>39</xdr:row>
      <xdr:rowOff>14656</xdr:rowOff>
    </xdr:to>
    <xdr:cxnSp macro="">
      <xdr:nvCxnSpPr>
        <xdr:cNvPr id="290" name="直線コネクタ 289"/>
        <xdr:cNvCxnSpPr/>
      </xdr:nvCxnSpPr>
      <xdr:spPr>
        <a:xfrm flipV="1">
          <a:off x="7861300" y="6690671"/>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14656</xdr:rowOff>
    </xdr:from>
    <xdr:to>
      <xdr:col>41</xdr:col>
      <xdr:colOff>50800</xdr:colOff>
      <xdr:row>39</xdr:row>
      <xdr:rowOff>21209</xdr:rowOff>
    </xdr:to>
    <xdr:cxnSp macro="">
      <xdr:nvCxnSpPr>
        <xdr:cNvPr id="293" name="直線コネクタ 292"/>
        <xdr:cNvCxnSpPr/>
      </xdr:nvCxnSpPr>
      <xdr:spPr>
        <a:xfrm flipV="1">
          <a:off x="6972300" y="6701206"/>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101816</xdr:rowOff>
    </xdr:from>
    <xdr:to>
      <xdr:col>55</xdr:col>
      <xdr:colOff>50800</xdr:colOff>
      <xdr:row>39</xdr:row>
      <xdr:rowOff>31966</xdr:rowOff>
    </xdr:to>
    <xdr:sp macro="" textlink="">
      <xdr:nvSpPr>
        <xdr:cNvPr id="303" name="楕円 302"/>
        <xdr:cNvSpPr/>
      </xdr:nvSpPr>
      <xdr:spPr>
        <a:xfrm>
          <a:off x="10426700" y="66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61193</xdr:rowOff>
    </xdr:from>
    <xdr:ext cx="469744" cy="259045"/>
    <xdr:sp macro="" textlink="">
      <xdr:nvSpPr>
        <xdr:cNvPr id="304" name="労働費該当値テキスト"/>
        <xdr:cNvSpPr txBox="1"/>
      </xdr:nvSpPr>
      <xdr:spPr>
        <a:xfrm>
          <a:off x="10528300" y="640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79318</xdr:rowOff>
    </xdr:from>
    <xdr:to>
      <xdr:col>50</xdr:col>
      <xdr:colOff>165100</xdr:colOff>
      <xdr:row>39</xdr:row>
      <xdr:rowOff>9468</xdr:rowOff>
    </xdr:to>
    <xdr:sp macro="" textlink="">
      <xdr:nvSpPr>
        <xdr:cNvPr id="305" name="楕円 304"/>
        <xdr:cNvSpPr/>
      </xdr:nvSpPr>
      <xdr:spPr>
        <a:xfrm>
          <a:off x="9588500" y="65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25995</xdr:rowOff>
    </xdr:from>
    <xdr:ext cx="469744" cy="259045"/>
    <xdr:sp macro="" textlink="">
      <xdr:nvSpPr>
        <xdr:cNvPr id="306" name="テキスト ボックス 305"/>
        <xdr:cNvSpPr txBox="1"/>
      </xdr:nvSpPr>
      <xdr:spPr>
        <a:xfrm>
          <a:off x="9404428" y="636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124771</xdr:rowOff>
    </xdr:from>
    <xdr:to>
      <xdr:col>46</xdr:col>
      <xdr:colOff>38100</xdr:colOff>
      <xdr:row>39</xdr:row>
      <xdr:rowOff>54921</xdr:rowOff>
    </xdr:to>
    <xdr:sp macro="" textlink="">
      <xdr:nvSpPr>
        <xdr:cNvPr id="307" name="楕円 306"/>
        <xdr:cNvSpPr/>
      </xdr:nvSpPr>
      <xdr:spPr>
        <a:xfrm>
          <a:off x="8699500" y="66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71448</xdr:rowOff>
    </xdr:from>
    <xdr:ext cx="469744" cy="259045"/>
    <xdr:sp macro="" textlink="">
      <xdr:nvSpPr>
        <xdr:cNvPr id="308" name="テキスト ボックス 307"/>
        <xdr:cNvSpPr txBox="1"/>
      </xdr:nvSpPr>
      <xdr:spPr>
        <a:xfrm>
          <a:off x="8515428" y="64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135306</xdr:rowOff>
    </xdr:from>
    <xdr:to>
      <xdr:col>41</xdr:col>
      <xdr:colOff>101600</xdr:colOff>
      <xdr:row>39</xdr:row>
      <xdr:rowOff>65456</xdr:rowOff>
    </xdr:to>
    <xdr:sp macro="" textlink="">
      <xdr:nvSpPr>
        <xdr:cNvPr id="309" name="楕円 308"/>
        <xdr:cNvSpPr/>
      </xdr:nvSpPr>
      <xdr:spPr>
        <a:xfrm>
          <a:off x="7810500" y="66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81983</xdr:rowOff>
    </xdr:from>
    <xdr:ext cx="469744" cy="259045"/>
    <xdr:sp macro="" textlink="">
      <xdr:nvSpPr>
        <xdr:cNvPr id="310" name="テキスト ボックス 309"/>
        <xdr:cNvSpPr txBox="1"/>
      </xdr:nvSpPr>
      <xdr:spPr>
        <a:xfrm>
          <a:off x="7626428" y="64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141859</xdr:rowOff>
    </xdr:from>
    <xdr:to>
      <xdr:col>36</xdr:col>
      <xdr:colOff>165100</xdr:colOff>
      <xdr:row>39</xdr:row>
      <xdr:rowOff>72009</xdr:rowOff>
    </xdr:to>
    <xdr:sp macro="" textlink="">
      <xdr:nvSpPr>
        <xdr:cNvPr id="311" name="楕円 310"/>
        <xdr:cNvSpPr/>
      </xdr:nvSpPr>
      <xdr:spPr>
        <a:xfrm>
          <a:off x="6921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63136</xdr:rowOff>
    </xdr:from>
    <xdr:ext cx="469744" cy="259045"/>
    <xdr:sp macro="" textlink="">
      <xdr:nvSpPr>
        <xdr:cNvPr id="312" name="テキスト ボックス 311"/>
        <xdr:cNvSpPr txBox="1"/>
      </xdr:nvSpPr>
      <xdr:spPr>
        <a:xfrm>
          <a:off x="6737428" y="67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70503</xdr:rowOff>
    </xdr:from>
    <xdr:to>
      <xdr:col>55</xdr:col>
      <xdr:colOff>0</xdr:colOff>
      <xdr:row>58</xdr:row>
      <xdr:rowOff>72927</xdr:rowOff>
    </xdr:to>
    <xdr:cxnSp macro="">
      <xdr:nvCxnSpPr>
        <xdr:cNvPr id="339" name="直線コネクタ 338"/>
        <xdr:cNvCxnSpPr/>
      </xdr:nvCxnSpPr>
      <xdr:spPr>
        <a:xfrm flipV="1">
          <a:off x="9639300" y="10014603"/>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72927</xdr:rowOff>
    </xdr:from>
    <xdr:to>
      <xdr:col>50</xdr:col>
      <xdr:colOff>114300</xdr:colOff>
      <xdr:row>58</xdr:row>
      <xdr:rowOff>79495</xdr:rowOff>
    </xdr:to>
    <xdr:cxnSp macro="">
      <xdr:nvCxnSpPr>
        <xdr:cNvPr id="342" name="直線コネクタ 341"/>
        <xdr:cNvCxnSpPr/>
      </xdr:nvCxnSpPr>
      <xdr:spPr>
        <a:xfrm flipV="1">
          <a:off x="8750300" y="10017027"/>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50529</xdr:rowOff>
    </xdr:from>
    <xdr:to>
      <xdr:col>45</xdr:col>
      <xdr:colOff>177800</xdr:colOff>
      <xdr:row>58</xdr:row>
      <xdr:rowOff>79495</xdr:rowOff>
    </xdr:to>
    <xdr:cxnSp macro="">
      <xdr:nvCxnSpPr>
        <xdr:cNvPr id="345" name="直線コネクタ 344"/>
        <xdr:cNvCxnSpPr/>
      </xdr:nvCxnSpPr>
      <xdr:spPr>
        <a:xfrm>
          <a:off x="7861300" y="9994629"/>
          <a:ext cx="889000" cy="2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50529</xdr:rowOff>
    </xdr:from>
    <xdr:to>
      <xdr:col>41</xdr:col>
      <xdr:colOff>50800</xdr:colOff>
      <xdr:row>58</xdr:row>
      <xdr:rowOff>72175</xdr:rowOff>
    </xdr:to>
    <xdr:cxnSp macro="">
      <xdr:nvCxnSpPr>
        <xdr:cNvPr id="348" name="直線コネクタ 347"/>
        <xdr:cNvCxnSpPr/>
      </xdr:nvCxnSpPr>
      <xdr:spPr>
        <a:xfrm flipV="1">
          <a:off x="6972300" y="9994629"/>
          <a:ext cx="889000" cy="2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19703</xdr:rowOff>
    </xdr:from>
    <xdr:to>
      <xdr:col>55</xdr:col>
      <xdr:colOff>50800</xdr:colOff>
      <xdr:row>58</xdr:row>
      <xdr:rowOff>121303</xdr:rowOff>
    </xdr:to>
    <xdr:sp macro="" textlink="">
      <xdr:nvSpPr>
        <xdr:cNvPr id="358" name="楕円 357"/>
        <xdr:cNvSpPr/>
      </xdr:nvSpPr>
      <xdr:spPr>
        <a:xfrm>
          <a:off x="10426700" y="99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22127</xdr:rowOff>
    </xdr:from>
    <xdr:to>
      <xdr:col>50</xdr:col>
      <xdr:colOff>165100</xdr:colOff>
      <xdr:row>58</xdr:row>
      <xdr:rowOff>123727</xdr:rowOff>
    </xdr:to>
    <xdr:sp macro="" textlink="">
      <xdr:nvSpPr>
        <xdr:cNvPr id="360" name="楕円 359"/>
        <xdr:cNvSpPr/>
      </xdr:nvSpPr>
      <xdr:spPr>
        <a:xfrm>
          <a:off x="9588500" y="99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114854</xdr:rowOff>
    </xdr:from>
    <xdr:ext cx="599010" cy="259045"/>
    <xdr:sp macro="" textlink="">
      <xdr:nvSpPr>
        <xdr:cNvPr id="361" name="テキスト ボックス 360"/>
        <xdr:cNvSpPr txBox="1"/>
      </xdr:nvSpPr>
      <xdr:spPr>
        <a:xfrm>
          <a:off x="9339795" y="100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28695</xdr:rowOff>
    </xdr:from>
    <xdr:to>
      <xdr:col>46</xdr:col>
      <xdr:colOff>38100</xdr:colOff>
      <xdr:row>58</xdr:row>
      <xdr:rowOff>130295</xdr:rowOff>
    </xdr:to>
    <xdr:sp macro="" textlink="">
      <xdr:nvSpPr>
        <xdr:cNvPr id="362" name="楕円 361"/>
        <xdr:cNvSpPr/>
      </xdr:nvSpPr>
      <xdr:spPr>
        <a:xfrm>
          <a:off x="8699500" y="99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121422</xdr:rowOff>
    </xdr:from>
    <xdr:ext cx="599010" cy="259045"/>
    <xdr:sp macro="" textlink="">
      <xdr:nvSpPr>
        <xdr:cNvPr id="363" name="テキスト ボックス 362"/>
        <xdr:cNvSpPr txBox="1"/>
      </xdr:nvSpPr>
      <xdr:spPr>
        <a:xfrm>
          <a:off x="8450795" y="100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171179</xdr:rowOff>
    </xdr:from>
    <xdr:to>
      <xdr:col>41</xdr:col>
      <xdr:colOff>101600</xdr:colOff>
      <xdr:row>58</xdr:row>
      <xdr:rowOff>101329</xdr:rowOff>
    </xdr:to>
    <xdr:sp macro="" textlink="">
      <xdr:nvSpPr>
        <xdr:cNvPr id="364" name="楕円 363"/>
        <xdr:cNvSpPr/>
      </xdr:nvSpPr>
      <xdr:spPr>
        <a:xfrm>
          <a:off x="7810500" y="99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117856</xdr:rowOff>
    </xdr:from>
    <xdr:ext cx="599010" cy="259045"/>
    <xdr:sp macro="" textlink="">
      <xdr:nvSpPr>
        <xdr:cNvPr id="365" name="テキスト ボックス 364"/>
        <xdr:cNvSpPr txBox="1"/>
      </xdr:nvSpPr>
      <xdr:spPr>
        <a:xfrm>
          <a:off x="7561795" y="971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21375</xdr:rowOff>
    </xdr:from>
    <xdr:to>
      <xdr:col>36</xdr:col>
      <xdr:colOff>165100</xdr:colOff>
      <xdr:row>58</xdr:row>
      <xdr:rowOff>122975</xdr:rowOff>
    </xdr:to>
    <xdr:sp macro="" textlink="">
      <xdr:nvSpPr>
        <xdr:cNvPr id="366" name="楕円 365"/>
        <xdr:cNvSpPr/>
      </xdr:nvSpPr>
      <xdr:spPr>
        <a:xfrm>
          <a:off x="6921500" y="99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114102</xdr:rowOff>
    </xdr:from>
    <xdr:ext cx="599010" cy="259045"/>
    <xdr:sp macro="" textlink="">
      <xdr:nvSpPr>
        <xdr:cNvPr id="367" name="テキスト ボックス 366"/>
        <xdr:cNvSpPr txBox="1"/>
      </xdr:nvSpPr>
      <xdr:spPr>
        <a:xfrm>
          <a:off x="6672795" y="1005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59040</xdr:rowOff>
    </xdr:from>
    <xdr:to>
      <xdr:col>55</xdr:col>
      <xdr:colOff>0</xdr:colOff>
      <xdr:row>78</xdr:row>
      <xdr:rowOff>99780</xdr:rowOff>
    </xdr:to>
    <xdr:cxnSp macro="">
      <xdr:nvCxnSpPr>
        <xdr:cNvPr id="398" name="直線コネクタ 397"/>
        <xdr:cNvCxnSpPr/>
      </xdr:nvCxnSpPr>
      <xdr:spPr>
        <a:xfrm flipV="1">
          <a:off x="9639300" y="13432140"/>
          <a:ext cx="838200" cy="4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99780</xdr:rowOff>
    </xdr:from>
    <xdr:to>
      <xdr:col>50</xdr:col>
      <xdr:colOff>114300</xdr:colOff>
      <xdr:row>78</xdr:row>
      <xdr:rowOff>115230</xdr:rowOff>
    </xdr:to>
    <xdr:cxnSp macro="">
      <xdr:nvCxnSpPr>
        <xdr:cNvPr id="401" name="直線コネクタ 400"/>
        <xdr:cNvCxnSpPr/>
      </xdr:nvCxnSpPr>
      <xdr:spPr>
        <a:xfrm flipV="1">
          <a:off x="8750300" y="13472880"/>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115230</xdr:rowOff>
    </xdr:from>
    <xdr:to>
      <xdr:col>45</xdr:col>
      <xdr:colOff>177800</xdr:colOff>
      <xdr:row>78</xdr:row>
      <xdr:rowOff>126088</xdr:rowOff>
    </xdr:to>
    <xdr:cxnSp macro="">
      <xdr:nvCxnSpPr>
        <xdr:cNvPr id="404" name="直線コネクタ 403"/>
        <xdr:cNvCxnSpPr/>
      </xdr:nvCxnSpPr>
      <xdr:spPr>
        <a:xfrm flipV="1">
          <a:off x="7861300" y="1348833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111990</xdr:rowOff>
    </xdr:from>
    <xdr:to>
      <xdr:col>41</xdr:col>
      <xdr:colOff>50800</xdr:colOff>
      <xdr:row>78</xdr:row>
      <xdr:rowOff>126088</xdr:rowOff>
    </xdr:to>
    <xdr:cxnSp macro="">
      <xdr:nvCxnSpPr>
        <xdr:cNvPr id="407" name="直線コネクタ 406"/>
        <xdr:cNvCxnSpPr/>
      </xdr:nvCxnSpPr>
      <xdr:spPr>
        <a:xfrm>
          <a:off x="6972300" y="13485090"/>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8240</xdr:rowOff>
    </xdr:from>
    <xdr:to>
      <xdr:col>55</xdr:col>
      <xdr:colOff>50800</xdr:colOff>
      <xdr:row>78</xdr:row>
      <xdr:rowOff>109840</xdr:rowOff>
    </xdr:to>
    <xdr:sp macro="" textlink="">
      <xdr:nvSpPr>
        <xdr:cNvPr id="417" name="楕円 416"/>
        <xdr:cNvSpPr/>
      </xdr:nvSpPr>
      <xdr:spPr>
        <a:xfrm>
          <a:off x="10426700" y="133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158117</xdr:rowOff>
    </xdr:from>
    <xdr:ext cx="534377" cy="259045"/>
    <xdr:sp macro="" textlink="">
      <xdr:nvSpPr>
        <xdr:cNvPr id="418" name="商工費該当値テキスト"/>
        <xdr:cNvSpPr txBox="1"/>
      </xdr:nvSpPr>
      <xdr:spPr>
        <a:xfrm>
          <a:off x="10528300" y="133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48980</xdr:rowOff>
    </xdr:from>
    <xdr:to>
      <xdr:col>50</xdr:col>
      <xdr:colOff>165100</xdr:colOff>
      <xdr:row>78</xdr:row>
      <xdr:rowOff>150580</xdr:rowOff>
    </xdr:to>
    <xdr:sp macro="" textlink="">
      <xdr:nvSpPr>
        <xdr:cNvPr id="419" name="楕円 418"/>
        <xdr:cNvSpPr/>
      </xdr:nvSpPr>
      <xdr:spPr>
        <a:xfrm>
          <a:off x="9588500" y="134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141707</xdr:rowOff>
    </xdr:from>
    <xdr:ext cx="534377" cy="259045"/>
    <xdr:sp macro="" textlink="">
      <xdr:nvSpPr>
        <xdr:cNvPr id="420" name="テキスト ボックス 419"/>
        <xdr:cNvSpPr txBox="1"/>
      </xdr:nvSpPr>
      <xdr:spPr>
        <a:xfrm>
          <a:off x="9372111" y="1351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64430</xdr:rowOff>
    </xdr:from>
    <xdr:to>
      <xdr:col>46</xdr:col>
      <xdr:colOff>38100</xdr:colOff>
      <xdr:row>78</xdr:row>
      <xdr:rowOff>166030</xdr:rowOff>
    </xdr:to>
    <xdr:sp macro="" textlink="">
      <xdr:nvSpPr>
        <xdr:cNvPr id="421" name="楕円 420"/>
        <xdr:cNvSpPr/>
      </xdr:nvSpPr>
      <xdr:spPr>
        <a:xfrm>
          <a:off x="8699500" y="134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157157</xdr:rowOff>
    </xdr:from>
    <xdr:ext cx="534377" cy="259045"/>
    <xdr:sp macro="" textlink="">
      <xdr:nvSpPr>
        <xdr:cNvPr id="422" name="テキスト ボックス 421"/>
        <xdr:cNvSpPr txBox="1"/>
      </xdr:nvSpPr>
      <xdr:spPr>
        <a:xfrm>
          <a:off x="8483111" y="135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75288</xdr:rowOff>
    </xdr:from>
    <xdr:to>
      <xdr:col>41</xdr:col>
      <xdr:colOff>101600</xdr:colOff>
      <xdr:row>79</xdr:row>
      <xdr:rowOff>5438</xdr:rowOff>
    </xdr:to>
    <xdr:sp macro="" textlink="">
      <xdr:nvSpPr>
        <xdr:cNvPr id="423" name="楕円 422"/>
        <xdr:cNvSpPr/>
      </xdr:nvSpPr>
      <xdr:spPr>
        <a:xfrm>
          <a:off x="7810500" y="134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168015</xdr:rowOff>
    </xdr:from>
    <xdr:ext cx="534377" cy="259045"/>
    <xdr:sp macro="" textlink="">
      <xdr:nvSpPr>
        <xdr:cNvPr id="424" name="テキスト ボックス 423"/>
        <xdr:cNvSpPr txBox="1"/>
      </xdr:nvSpPr>
      <xdr:spPr>
        <a:xfrm>
          <a:off x="7594111" y="135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61190</xdr:rowOff>
    </xdr:from>
    <xdr:to>
      <xdr:col>36</xdr:col>
      <xdr:colOff>165100</xdr:colOff>
      <xdr:row>78</xdr:row>
      <xdr:rowOff>162790</xdr:rowOff>
    </xdr:to>
    <xdr:sp macro="" textlink="">
      <xdr:nvSpPr>
        <xdr:cNvPr id="425" name="楕円 424"/>
        <xdr:cNvSpPr/>
      </xdr:nvSpPr>
      <xdr:spPr>
        <a:xfrm>
          <a:off x="6921500" y="134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7867</xdr:rowOff>
    </xdr:from>
    <xdr:ext cx="534377" cy="259045"/>
    <xdr:sp macro="" textlink="">
      <xdr:nvSpPr>
        <xdr:cNvPr id="426" name="テキスト ボックス 425"/>
        <xdr:cNvSpPr txBox="1"/>
      </xdr:nvSpPr>
      <xdr:spPr>
        <a:xfrm>
          <a:off x="6705111" y="132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7378</xdr:rowOff>
    </xdr:from>
    <xdr:to>
      <xdr:col>55</xdr:col>
      <xdr:colOff>0</xdr:colOff>
      <xdr:row>98</xdr:row>
      <xdr:rowOff>99978</xdr:rowOff>
    </xdr:to>
    <xdr:cxnSp macro="">
      <xdr:nvCxnSpPr>
        <xdr:cNvPr id="457" name="直線コネクタ 456"/>
        <xdr:cNvCxnSpPr/>
      </xdr:nvCxnSpPr>
      <xdr:spPr>
        <a:xfrm>
          <a:off x="9639300" y="16809478"/>
          <a:ext cx="838200" cy="9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7378</xdr:rowOff>
    </xdr:from>
    <xdr:to>
      <xdr:col>50</xdr:col>
      <xdr:colOff>114300</xdr:colOff>
      <xdr:row>98</xdr:row>
      <xdr:rowOff>32339</xdr:rowOff>
    </xdr:to>
    <xdr:cxnSp macro="">
      <xdr:nvCxnSpPr>
        <xdr:cNvPr id="460" name="直線コネクタ 459"/>
        <xdr:cNvCxnSpPr/>
      </xdr:nvCxnSpPr>
      <xdr:spPr>
        <a:xfrm flipV="1">
          <a:off x="8750300" y="16809478"/>
          <a:ext cx="889000" cy="2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32339</xdr:rowOff>
    </xdr:from>
    <xdr:to>
      <xdr:col>45</xdr:col>
      <xdr:colOff>177800</xdr:colOff>
      <xdr:row>98</xdr:row>
      <xdr:rowOff>101274</xdr:rowOff>
    </xdr:to>
    <xdr:cxnSp macro="">
      <xdr:nvCxnSpPr>
        <xdr:cNvPr id="463" name="直線コネクタ 462"/>
        <xdr:cNvCxnSpPr/>
      </xdr:nvCxnSpPr>
      <xdr:spPr>
        <a:xfrm flipV="1">
          <a:off x="7861300" y="16834439"/>
          <a:ext cx="889000" cy="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83443</xdr:rowOff>
    </xdr:from>
    <xdr:to>
      <xdr:col>41</xdr:col>
      <xdr:colOff>50800</xdr:colOff>
      <xdr:row>98</xdr:row>
      <xdr:rowOff>101274</xdr:rowOff>
    </xdr:to>
    <xdr:cxnSp macro="">
      <xdr:nvCxnSpPr>
        <xdr:cNvPr id="466" name="直線コネクタ 465"/>
        <xdr:cNvCxnSpPr/>
      </xdr:nvCxnSpPr>
      <xdr:spPr>
        <a:xfrm>
          <a:off x="6972300" y="1688554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49178</xdr:rowOff>
    </xdr:from>
    <xdr:to>
      <xdr:col>55</xdr:col>
      <xdr:colOff>50800</xdr:colOff>
      <xdr:row>98</xdr:row>
      <xdr:rowOff>150778</xdr:rowOff>
    </xdr:to>
    <xdr:sp macro="" textlink="">
      <xdr:nvSpPr>
        <xdr:cNvPr id="476" name="楕円 475"/>
        <xdr:cNvSpPr/>
      </xdr:nvSpPr>
      <xdr:spPr>
        <a:xfrm>
          <a:off x="10426700" y="168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72055</xdr:rowOff>
    </xdr:from>
    <xdr:ext cx="599010" cy="259045"/>
    <xdr:sp macro="" textlink="">
      <xdr:nvSpPr>
        <xdr:cNvPr id="477" name="土木費該当値テキスト"/>
        <xdr:cNvSpPr txBox="1"/>
      </xdr:nvSpPr>
      <xdr:spPr>
        <a:xfrm>
          <a:off x="10528300" y="1670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128028</xdr:rowOff>
    </xdr:from>
    <xdr:to>
      <xdr:col>50</xdr:col>
      <xdr:colOff>165100</xdr:colOff>
      <xdr:row>98</xdr:row>
      <xdr:rowOff>58178</xdr:rowOff>
    </xdr:to>
    <xdr:sp macro="" textlink="">
      <xdr:nvSpPr>
        <xdr:cNvPr id="478" name="楕円 477"/>
        <xdr:cNvSpPr/>
      </xdr:nvSpPr>
      <xdr:spPr>
        <a:xfrm>
          <a:off x="9588500" y="16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74705</xdr:rowOff>
    </xdr:from>
    <xdr:ext cx="599010" cy="259045"/>
    <xdr:sp macro="" textlink="">
      <xdr:nvSpPr>
        <xdr:cNvPr id="479" name="テキスト ボックス 478"/>
        <xdr:cNvSpPr txBox="1"/>
      </xdr:nvSpPr>
      <xdr:spPr>
        <a:xfrm>
          <a:off x="9339795" y="165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152989</xdr:rowOff>
    </xdr:from>
    <xdr:to>
      <xdr:col>46</xdr:col>
      <xdr:colOff>38100</xdr:colOff>
      <xdr:row>98</xdr:row>
      <xdr:rowOff>83139</xdr:rowOff>
    </xdr:to>
    <xdr:sp macro="" textlink="">
      <xdr:nvSpPr>
        <xdr:cNvPr id="480" name="楕円 479"/>
        <xdr:cNvSpPr/>
      </xdr:nvSpPr>
      <xdr:spPr>
        <a:xfrm>
          <a:off x="8699500" y="167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99666</xdr:rowOff>
    </xdr:from>
    <xdr:ext cx="599010" cy="259045"/>
    <xdr:sp macro="" textlink="">
      <xdr:nvSpPr>
        <xdr:cNvPr id="481" name="テキスト ボックス 480"/>
        <xdr:cNvSpPr txBox="1"/>
      </xdr:nvSpPr>
      <xdr:spPr>
        <a:xfrm>
          <a:off x="8450795" y="1655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50474</xdr:rowOff>
    </xdr:from>
    <xdr:to>
      <xdr:col>41</xdr:col>
      <xdr:colOff>101600</xdr:colOff>
      <xdr:row>98</xdr:row>
      <xdr:rowOff>152074</xdr:rowOff>
    </xdr:to>
    <xdr:sp macro="" textlink="">
      <xdr:nvSpPr>
        <xdr:cNvPr id="482" name="楕円 481"/>
        <xdr:cNvSpPr/>
      </xdr:nvSpPr>
      <xdr:spPr>
        <a:xfrm>
          <a:off x="7810500" y="168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168601</xdr:rowOff>
    </xdr:from>
    <xdr:ext cx="599010" cy="259045"/>
    <xdr:sp macro="" textlink="">
      <xdr:nvSpPr>
        <xdr:cNvPr id="483" name="テキスト ボックス 482"/>
        <xdr:cNvSpPr txBox="1"/>
      </xdr:nvSpPr>
      <xdr:spPr>
        <a:xfrm>
          <a:off x="7561795" y="1662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32643</xdr:rowOff>
    </xdr:from>
    <xdr:to>
      <xdr:col>36</xdr:col>
      <xdr:colOff>165100</xdr:colOff>
      <xdr:row>98</xdr:row>
      <xdr:rowOff>134243</xdr:rowOff>
    </xdr:to>
    <xdr:sp macro="" textlink="">
      <xdr:nvSpPr>
        <xdr:cNvPr id="484" name="楕円 483"/>
        <xdr:cNvSpPr/>
      </xdr:nvSpPr>
      <xdr:spPr>
        <a:xfrm>
          <a:off x="6921500" y="168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150770</xdr:rowOff>
    </xdr:from>
    <xdr:ext cx="599010" cy="259045"/>
    <xdr:sp macro="" textlink="">
      <xdr:nvSpPr>
        <xdr:cNvPr id="485" name="テキスト ボックス 484"/>
        <xdr:cNvSpPr txBox="1"/>
      </xdr:nvSpPr>
      <xdr:spPr>
        <a:xfrm>
          <a:off x="6672795" y="1660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155839</xdr:rowOff>
    </xdr:from>
    <xdr:to>
      <xdr:col>85</xdr:col>
      <xdr:colOff>127000</xdr:colOff>
      <xdr:row>38</xdr:row>
      <xdr:rowOff>38251</xdr:rowOff>
    </xdr:to>
    <xdr:cxnSp macro="">
      <xdr:nvCxnSpPr>
        <xdr:cNvPr id="514" name="直線コネクタ 513"/>
        <xdr:cNvCxnSpPr/>
      </xdr:nvCxnSpPr>
      <xdr:spPr>
        <a:xfrm flipV="1">
          <a:off x="15481300" y="6499489"/>
          <a:ext cx="838200" cy="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38251</xdr:rowOff>
    </xdr:from>
    <xdr:to>
      <xdr:col>81</xdr:col>
      <xdr:colOff>50800</xdr:colOff>
      <xdr:row>38</xdr:row>
      <xdr:rowOff>39333</xdr:rowOff>
    </xdr:to>
    <xdr:cxnSp macro="">
      <xdr:nvCxnSpPr>
        <xdr:cNvPr id="517" name="直線コネクタ 516"/>
        <xdr:cNvCxnSpPr/>
      </xdr:nvCxnSpPr>
      <xdr:spPr>
        <a:xfrm flipV="1">
          <a:off x="14592300" y="6553351"/>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34571</xdr:rowOff>
    </xdr:from>
    <xdr:to>
      <xdr:col>76</xdr:col>
      <xdr:colOff>114300</xdr:colOff>
      <xdr:row>38</xdr:row>
      <xdr:rowOff>39333</xdr:rowOff>
    </xdr:to>
    <xdr:cxnSp macro="">
      <xdr:nvCxnSpPr>
        <xdr:cNvPr id="520" name="直線コネクタ 519"/>
        <xdr:cNvCxnSpPr/>
      </xdr:nvCxnSpPr>
      <xdr:spPr>
        <a:xfrm>
          <a:off x="13703300" y="654967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25861</xdr:rowOff>
    </xdr:from>
    <xdr:to>
      <xdr:col>71</xdr:col>
      <xdr:colOff>177800</xdr:colOff>
      <xdr:row>38</xdr:row>
      <xdr:rowOff>34571</xdr:rowOff>
    </xdr:to>
    <xdr:cxnSp macro="">
      <xdr:nvCxnSpPr>
        <xdr:cNvPr id="523" name="直線コネクタ 522"/>
        <xdr:cNvCxnSpPr/>
      </xdr:nvCxnSpPr>
      <xdr:spPr>
        <a:xfrm>
          <a:off x="12814300" y="654096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105039</xdr:rowOff>
    </xdr:from>
    <xdr:to>
      <xdr:col>85</xdr:col>
      <xdr:colOff>177800</xdr:colOff>
      <xdr:row>38</xdr:row>
      <xdr:rowOff>35189</xdr:rowOff>
    </xdr:to>
    <xdr:sp macro="" textlink="">
      <xdr:nvSpPr>
        <xdr:cNvPr id="533" name="楕円 532"/>
        <xdr:cNvSpPr/>
      </xdr:nvSpPr>
      <xdr:spPr>
        <a:xfrm>
          <a:off x="16268700" y="64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83466</xdr:rowOff>
    </xdr:from>
    <xdr:ext cx="534377" cy="259045"/>
    <xdr:sp macro="" textlink="">
      <xdr:nvSpPr>
        <xdr:cNvPr id="534" name="消防費該当値テキスト"/>
        <xdr:cNvSpPr txBox="1"/>
      </xdr:nvSpPr>
      <xdr:spPr>
        <a:xfrm>
          <a:off x="16370300" y="64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158901</xdr:rowOff>
    </xdr:from>
    <xdr:to>
      <xdr:col>81</xdr:col>
      <xdr:colOff>101600</xdr:colOff>
      <xdr:row>38</xdr:row>
      <xdr:rowOff>89051</xdr:rowOff>
    </xdr:to>
    <xdr:sp macro="" textlink="">
      <xdr:nvSpPr>
        <xdr:cNvPr id="535" name="楕円 534"/>
        <xdr:cNvSpPr/>
      </xdr:nvSpPr>
      <xdr:spPr>
        <a:xfrm>
          <a:off x="15430500" y="6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80178</xdr:rowOff>
    </xdr:from>
    <xdr:ext cx="534377" cy="259045"/>
    <xdr:sp macro="" textlink="">
      <xdr:nvSpPr>
        <xdr:cNvPr id="536" name="テキスト ボックス 535"/>
        <xdr:cNvSpPr txBox="1"/>
      </xdr:nvSpPr>
      <xdr:spPr>
        <a:xfrm>
          <a:off x="15214111" y="65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159983</xdr:rowOff>
    </xdr:from>
    <xdr:to>
      <xdr:col>76</xdr:col>
      <xdr:colOff>165100</xdr:colOff>
      <xdr:row>38</xdr:row>
      <xdr:rowOff>90133</xdr:rowOff>
    </xdr:to>
    <xdr:sp macro="" textlink="">
      <xdr:nvSpPr>
        <xdr:cNvPr id="537" name="楕円 536"/>
        <xdr:cNvSpPr/>
      </xdr:nvSpPr>
      <xdr:spPr>
        <a:xfrm>
          <a:off x="14541500" y="65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81260</xdr:rowOff>
    </xdr:from>
    <xdr:ext cx="534377" cy="259045"/>
    <xdr:sp macro="" textlink="">
      <xdr:nvSpPr>
        <xdr:cNvPr id="538" name="テキスト ボックス 537"/>
        <xdr:cNvSpPr txBox="1"/>
      </xdr:nvSpPr>
      <xdr:spPr>
        <a:xfrm>
          <a:off x="14325111" y="65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155221</xdr:rowOff>
    </xdr:from>
    <xdr:to>
      <xdr:col>72</xdr:col>
      <xdr:colOff>38100</xdr:colOff>
      <xdr:row>38</xdr:row>
      <xdr:rowOff>85371</xdr:rowOff>
    </xdr:to>
    <xdr:sp macro="" textlink="">
      <xdr:nvSpPr>
        <xdr:cNvPr id="539" name="楕円 538"/>
        <xdr:cNvSpPr/>
      </xdr:nvSpPr>
      <xdr:spPr>
        <a:xfrm>
          <a:off x="13652500" y="64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76498</xdr:rowOff>
    </xdr:from>
    <xdr:ext cx="534377" cy="259045"/>
    <xdr:sp macro="" textlink="">
      <xdr:nvSpPr>
        <xdr:cNvPr id="540" name="テキスト ボックス 539"/>
        <xdr:cNvSpPr txBox="1"/>
      </xdr:nvSpPr>
      <xdr:spPr>
        <a:xfrm>
          <a:off x="13436111" y="659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146511</xdr:rowOff>
    </xdr:from>
    <xdr:to>
      <xdr:col>67</xdr:col>
      <xdr:colOff>101600</xdr:colOff>
      <xdr:row>38</xdr:row>
      <xdr:rowOff>76660</xdr:rowOff>
    </xdr:to>
    <xdr:sp macro="" textlink="">
      <xdr:nvSpPr>
        <xdr:cNvPr id="541" name="楕円 540"/>
        <xdr:cNvSpPr/>
      </xdr:nvSpPr>
      <xdr:spPr>
        <a:xfrm>
          <a:off x="12763500" y="6490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67788</xdr:rowOff>
    </xdr:from>
    <xdr:ext cx="534377" cy="259045"/>
    <xdr:sp macro="" textlink="">
      <xdr:nvSpPr>
        <xdr:cNvPr id="542" name="テキスト ボックス 541"/>
        <xdr:cNvSpPr txBox="1"/>
      </xdr:nvSpPr>
      <xdr:spPr>
        <a:xfrm>
          <a:off x="12547111" y="65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97432</xdr:rowOff>
    </xdr:from>
    <xdr:to>
      <xdr:col>85</xdr:col>
      <xdr:colOff>127000</xdr:colOff>
      <xdr:row>57</xdr:row>
      <xdr:rowOff>113185</xdr:rowOff>
    </xdr:to>
    <xdr:cxnSp macro="">
      <xdr:nvCxnSpPr>
        <xdr:cNvPr id="571" name="直線コネクタ 570"/>
        <xdr:cNvCxnSpPr/>
      </xdr:nvCxnSpPr>
      <xdr:spPr>
        <a:xfrm flipV="1">
          <a:off x="15481300" y="9870082"/>
          <a:ext cx="838200" cy="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95230</xdr:rowOff>
    </xdr:from>
    <xdr:to>
      <xdr:col>81</xdr:col>
      <xdr:colOff>50800</xdr:colOff>
      <xdr:row>57</xdr:row>
      <xdr:rowOff>113185</xdr:rowOff>
    </xdr:to>
    <xdr:cxnSp macro="">
      <xdr:nvCxnSpPr>
        <xdr:cNvPr id="574" name="直線コネクタ 573"/>
        <xdr:cNvCxnSpPr/>
      </xdr:nvCxnSpPr>
      <xdr:spPr>
        <a:xfrm>
          <a:off x="14592300" y="9867880"/>
          <a:ext cx="889000" cy="1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126371</xdr:rowOff>
    </xdr:from>
    <xdr:to>
      <xdr:col>76</xdr:col>
      <xdr:colOff>114300</xdr:colOff>
      <xdr:row>57</xdr:row>
      <xdr:rowOff>95230</xdr:rowOff>
    </xdr:to>
    <xdr:cxnSp macro="">
      <xdr:nvCxnSpPr>
        <xdr:cNvPr id="577" name="直線コネクタ 576"/>
        <xdr:cNvCxnSpPr/>
      </xdr:nvCxnSpPr>
      <xdr:spPr>
        <a:xfrm>
          <a:off x="13703300" y="9556121"/>
          <a:ext cx="889000" cy="3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126371</xdr:rowOff>
    </xdr:from>
    <xdr:to>
      <xdr:col>71</xdr:col>
      <xdr:colOff>177800</xdr:colOff>
      <xdr:row>57</xdr:row>
      <xdr:rowOff>120740</xdr:rowOff>
    </xdr:to>
    <xdr:cxnSp macro="">
      <xdr:nvCxnSpPr>
        <xdr:cNvPr id="580" name="直線コネクタ 579"/>
        <xdr:cNvCxnSpPr/>
      </xdr:nvCxnSpPr>
      <xdr:spPr>
        <a:xfrm flipV="1">
          <a:off x="12814300" y="9556121"/>
          <a:ext cx="889000" cy="3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46632</xdr:rowOff>
    </xdr:from>
    <xdr:to>
      <xdr:col>85</xdr:col>
      <xdr:colOff>177800</xdr:colOff>
      <xdr:row>57</xdr:row>
      <xdr:rowOff>148232</xdr:rowOff>
    </xdr:to>
    <xdr:sp macro="" textlink="">
      <xdr:nvSpPr>
        <xdr:cNvPr id="590" name="楕円 589"/>
        <xdr:cNvSpPr/>
      </xdr:nvSpPr>
      <xdr:spPr>
        <a:xfrm>
          <a:off x="16268700" y="9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69509</xdr:rowOff>
    </xdr:from>
    <xdr:ext cx="599010" cy="259045"/>
    <xdr:sp macro="" textlink="">
      <xdr:nvSpPr>
        <xdr:cNvPr id="591" name="教育費該当値テキスト"/>
        <xdr:cNvSpPr txBox="1"/>
      </xdr:nvSpPr>
      <xdr:spPr>
        <a:xfrm>
          <a:off x="16370300" y="967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62385</xdr:rowOff>
    </xdr:from>
    <xdr:to>
      <xdr:col>81</xdr:col>
      <xdr:colOff>101600</xdr:colOff>
      <xdr:row>57</xdr:row>
      <xdr:rowOff>163985</xdr:rowOff>
    </xdr:to>
    <xdr:sp macro="" textlink="">
      <xdr:nvSpPr>
        <xdr:cNvPr id="592" name="楕円 591"/>
        <xdr:cNvSpPr/>
      </xdr:nvSpPr>
      <xdr:spPr>
        <a:xfrm>
          <a:off x="15430500" y="98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9062</xdr:rowOff>
    </xdr:from>
    <xdr:ext cx="599010" cy="259045"/>
    <xdr:sp macro="" textlink="">
      <xdr:nvSpPr>
        <xdr:cNvPr id="593" name="テキスト ボックス 592"/>
        <xdr:cNvSpPr txBox="1"/>
      </xdr:nvSpPr>
      <xdr:spPr>
        <a:xfrm>
          <a:off x="15181795" y="961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44430</xdr:rowOff>
    </xdr:from>
    <xdr:to>
      <xdr:col>76</xdr:col>
      <xdr:colOff>165100</xdr:colOff>
      <xdr:row>57</xdr:row>
      <xdr:rowOff>146030</xdr:rowOff>
    </xdr:to>
    <xdr:sp macro="" textlink="">
      <xdr:nvSpPr>
        <xdr:cNvPr id="594" name="楕円 593"/>
        <xdr:cNvSpPr/>
      </xdr:nvSpPr>
      <xdr:spPr>
        <a:xfrm>
          <a:off x="14541500" y="98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162557</xdr:rowOff>
    </xdr:from>
    <xdr:ext cx="599010" cy="259045"/>
    <xdr:sp macro="" textlink="">
      <xdr:nvSpPr>
        <xdr:cNvPr id="595" name="テキスト ボックス 594"/>
        <xdr:cNvSpPr txBox="1"/>
      </xdr:nvSpPr>
      <xdr:spPr>
        <a:xfrm>
          <a:off x="14292795" y="959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75571</xdr:rowOff>
    </xdr:from>
    <xdr:to>
      <xdr:col>72</xdr:col>
      <xdr:colOff>38100</xdr:colOff>
      <xdr:row>56</xdr:row>
      <xdr:rowOff>5721</xdr:rowOff>
    </xdr:to>
    <xdr:sp macro="" textlink="">
      <xdr:nvSpPr>
        <xdr:cNvPr id="596" name="楕円 595"/>
        <xdr:cNvSpPr/>
      </xdr:nvSpPr>
      <xdr:spPr>
        <a:xfrm>
          <a:off x="13652500" y="9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22248</xdr:rowOff>
    </xdr:from>
    <xdr:ext cx="599010" cy="259045"/>
    <xdr:sp macro="" textlink="">
      <xdr:nvSpPr>
        <xdr:cNvPr id="597" name="テキスト ボックス 596"/>
        <xdr:cNvSpPr txBox="1"/>
      </xdr:nvSpPr>
      <xdr:spPr>
        <a:xfrm>
          <a:off x="13403795" y="92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69940</xdr:rowOff>
    </xdr:from>
    <xdr:to>
      <xdr:col>67</xdr:col>
      <xdr:colOff>101600</xdr:colOff>
      <xdr:row>58</xdr:row>
      <xdr:rowOff>90</xdr:rowOff>
    </xdr:to>
    <xdr:sp macro="" textlink="">
      <xdr:nvSpPr>
        <xdr:cNvPr id="598" name="楕円 597"/>
        <xdr:cNvSpPr/>
      </xdr:nvSpPr>
      <xdr:spPr>
        <a:xfrm>
          <a:off x="12763500" y="98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16617</xdr:rowOff>
    </xdr:from>
    <xdr:ext cx="599010" cy="259045"/>
    <xdr:sp macro="" textlink="">
      <xdr:nvSpPr>
        <xdr:cNvPr id="599" name="テキスト ボックス 598"/>
        <xdr:cNvSpPr txBox="1"/>
      </xdr:nvSpPr>
      <xdr:spPr>
        <a:xfrm>
          <a:off x="12514795" y="961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44376</xdr:rowOff>
    </xdr:from>
    <xdr:to>
      <xdr:col>85</xdr:col>
      <xdr:colOff>127000</xdr:colOff>
      <xdr:row>79</xdr:row>
      <xdr:rowOff>44448</xdr:rowOff>
    </xdr:to>
    <xdr:cxnSp macro="">
      <xdr:nvCxnSpPr>
        <xdr:cNvPr id="628" name="直線コネクタ 627"/>
        <xdr:cNvCxnSpPr/>
      </xdr:nvCxnSpPr>
      <xdr:spPr>
        <a:xfrm>
          <a:off x="15481300" y="13588926"/>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43681</xdr:rowOff>
    </xdr:from>
    <xdr:to>
      <xdr:col>81</xdr:col>
      <xdr:colOff>50800</xdr:colOff>
      <xdr:row>79</xdr:row>
      <xdr:rowOff>44376</xdr:rowOff>
    </xdr:to>
    <xdr:cxnSp macro="">
      <xdr:nvCxnSpPr>
        <xdr:cNvPr id="631" name="直線コネクタ 630"/>
        <xdr:cNvCxnSpPr/>
      </xdr:nvCxnSpPr>
      <xdr:spPr>
        <a:xfrm>
          <a:off x="14592300" y="13588231"/>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167427</xdr:rowOff>
    </xdr:from>
    <xdr:to>
      <xdr:col>76</xdr:col>
      <xdr:colOff>114300</xdr:colOff>
      <xdr:row>79</xdr:row>
      <xdr:rowOff>43681</xdr:rowOff>
    </xdr:to>
    <xdr:cxnSp macro="">
      <xdr:nvCxnSpPr>
        <xdr:cNvPr id="634" name="直線コネクタ 633"/>
        <xdr:cNvCxnSpPr/>
      </xdr:nvCxnSpPr>
      <xdr:spPr>
        <a:xfrm>
          <a:off x="13703300" y="13540527"/>
          <a:ext cx="8890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163122</xdr:rowOff>
    </xdr:from>
    <xdr:to>
      <xdr:col>71</xdr:col>
      <xdr:colOff>177800</xdr:colOff>
      <xdr:row>78</xdr:row>
      <xdr:rowOff>167427</xdr:rowOff>
    </xdr:to>
    <xdr:cxnSp macro="">
      <xdr:nvCxnSpPr>
        <xdr:cNvPr id="637" name="直線コネクタ 636"/>
        <xdr:cNvCxnSpPr/>
      </xdr:nvCxnSpPr>
      <xdr:spPr>
        <a:xfrm>
          <a:off x="12814300" y="13536222"/>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165098</xdr:rowOff>
    </xdr:from>
    <xdr:to>
      <xdr:col>85</xdr:col>
      <xdr:colOff>177800</xdr:colOff>
      <xdr:row>79</xdr:row>
      <xdr:rowOff>95248</xdr:rowOff>
    </xdr:to>
    <xdr:sp macro="" textlink="">
      <xdr:nvSpPr>
        <xdr:cNvPr id="647" name="楕円 646"/>
        <xdr:cNvSpPr/>
      </xdr:nvSpPr>
      <xdr:spPr>
        <a:xfrm>
          <a:off x="162687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165026</xdr:rowOff>
    </xdr:from>
    <xdr:to>
      <xdr:col>81</xdr:col>
      <xdr:colOff>101600</xdr:colOff>
      <xdr:row>79</xdr:row>
      <xdr:rowOff>95176</xdr:rowOff>
    </xdr:to>
    <xdr:sp macro="" textlink="">
      <xdr:nvSpPr>
        <xdr:cNvPr id="649" name="楕円 648"/>
        <xdr:cNvSpPr/>
      </xdr:nvSpPr>
      <xdr:spPr>
        <a:xfrm>
          <a:off x="15430500" y="135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86303</xdr:rowOff>
    </xdr:from>
    <xdr:ext cx="313932" cy="259045"/>
    <xdr:sp macro="" textlink="">
      <xdr:nvSpPr>
        <xdr:cNvPr id="650" name="テキスト ボックス 649"/>
        <xdr:cNvSpPr txBox="1"/>
      </xdr:nvSpPr>
      <xdr:spPr>
        <a:xfrm>
          <a:off x="15324333" y="13630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164331</xdr:rowOff>
    </xdr:from>
    <xdr:to>
      <xdr:col>76</xdr:col>
      <xdr:colOff>165100</xdr:colOff>
      <xdr:row>79</xdr:row>
      <xdr:rowOff>94481</xdr:rowOff>
    </xdr:to>
    <xdr:sp macro="" textlink="">
      <xdr:nvSpPr>
        <xdr:cNvPr id="651" name="楕円 650"/>
        <xdr:cNvSpPr/>
      </xdr:nvSpPr>
      <xdr:spPr>
        <a:xfrm>
          <a:off x="14541500" y="135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85608</xdr:rowOff>
    </xdr:from>
    <xdr:ext cx="378565" cy="259045"/>
    <xdr:sp macro="" textlink="">
      <xdr:nvSpPr>
        <xdr:cNvPr id="652" name="テキスト ボックス 651"/>
        <xdr:cNvSpPr txBox="1"/>
      </xdr:nvSpPr>
      <xdr:spPr>
        <a:xfrm>
          <a:off x="14403017" y="1363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116627</xdr:rowOff>
    </xdr:from>
    <xdr:to>
      <xdr:col>72</xdr:col>
      <xdr:colOff>38100</xdr:colOff>
      <xdr:row>79</xdr:row>
      <xdr:rowOff>46777</xdr:rowOff>
    </xdr:to>
    <xdr:sp macro="" textlink="">
      <xdr:nvSpPr>
        <xdr:cNvPr id="653" name="楕円 652"/>
        <xdr:cNvSpPr/>
      </xdr:nvSpPr>
      <xdr:spPr>
        <a:xfrm>
          <a:off x="13652500" y="134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63304</xdr:rowOff>
    </xdr:from>
    <xdr:ext cx="534377" cy="259045"/>
    <xdr:sp macro="" textlink="">
      <xdr:nvSpPr>
        <xdr:cNvPr id="654" name="テキスト ボックス 653"/>
        <xdr:cNvSpPr txBox="1"/>
      </xdr:nvSpPr>
      <xdr:spPr>
        <a:xfrm>
          <a:off x="13436111" y="132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112322</xdr:rowOff>
    </xdr:from>
    <xdr:to>
      <xdr:col>67</xdr:col>
      <xdr:colOff>101600</xdr:colOff>
      <xdr:row>79</xdr:row>
      <xdr:rowOff>42472</xdr:rowOff>
    </xdr:to>
    <xdr:sp macro="" textlink="">
      <xdr:nvSpPr>
        <xdr:cNvPr id="655" name="楕円 654"/>
        <xdr:cNvSpPr/>
      </xdr:nvSpPr>
      <xdr:spPr>
        <a:xfrm>
          <a:off x="12763500" y="134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58999</xdr:rowOff>
    </xdr:from>
    <xdr:ext cx="534377" cy="259045"/>
    <xdr:sp macro="" textlink="">
      <xdr:nvSpPr>
        <xdr:cNvPr id="656" name="テキスト ボックス 655"/>
        <xdr:cNvSpPr txBox="1"/>
      </xdr:nvSpPr>
      <xdr:spPr>
        <a:xfrm>
          <a:off x="12547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165982</xdr:rowOff>
    </xdr:from>
    <xdr:to>
      <xdr:col>85</xdr:col>
      <xdr:colOff>127000</xdr:colOff>
      <xdr:row>98</xdr:row>
      <xdr:rowOff>12720</xdr:rowOff>
    </xdr:to>
    <xdr:cxnSp macro="">
      <xdr:nvCxnSpPr>
        <xdr:cNvPr id="687" name="直線コネクタ 686"/>
        <xdr:cNvCxnSpPr/>
      </xdr:nvCxnSpPr>
      <xdr:spPr>
        <a:xfrm flipV="1">
          <a:off x="15481300" y="16796632"/>
          <a:ext cx="8382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12720</xdr:rowOff>
    </xdr:from>
    <xdr:to>
      <xdr:col>81</xdr:col>
      <xdr:colOff>50800</xdr:colOff>
      <xdr:row>98</xdr:row>
      <xdr:rowOff>15706</xdr:rowOff>
    </xdr:to>
    <xdr:cxnSp macro="">
      <xdr:nvCxnSpPr>
        <xdr:cNvPr id="690" name="直線コネクタ 689"/>
        <xdr:cNvCxnSpPr/>
      </xdr:nvCxnSpPr>
      <xdr:spPr>
        <a:xfrm flipV="1">
          <a:off x="14592300" y="16814820"/>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15706</xdr:rowOff>
    </xdr:from>
    <xdr:to>
      <xdr:col>76</xdr:col>
      <xdr:colOff>114300</xdr:colOff>
      <xdr:row>98</xdr:row>
      <xdr:rowOff>18745</xdr:rowOff>
    </xdr:to>
    <xdr:cxnSp macro="">
      <xdr:nvCxnSpPr>
        <xdr:cNvPr id="693" name="直線コネクタ 692"/>
        <xdr:cNvCxnSpPr/>
      </xdr:nvCxnSpPr>
      <xdr:spPr>
        <a:xfrm flipV="1">
          <a:off x="13703300" y="16817806"/>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18745</xdr:rowOff>
    </xdr:from>
    <xdr:to>
      <xdr:col>71</xdr:col>
      <xdr:colOff>177800</xdr:colOff>
      <xdr:row>98</xdr:row>
      <xdr:rowOff>54088</xdr:rowOff>
    </xdr:to>
    <xdr:cxnSp macro="">
      <xdr:nvCxnSpPr>
        <xdr:cNvPr id="696" name="直線コネクタ 695"/>
        <xdr:cNvCxnSpPr/>
      </xdr:nvCxnSpPr>
      <xdr:spPr>
        <a:xfrm flipV="1">
          <a:off x="12814300" y="16820845"/>
          <a:ext cx="889000" cy="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115182</xdr:rowOff>
    </xdr:from>
    <xdr:to>
      <xdr:col>85</xdr:col>
      <xdr:colOff>177800</xdr:colOff>
      <xdr:row>98</xdr:row>
      <xdr:rowOff>45332</xdr:rowOff>
    </xdr:to>
    <xdr:sp macro="" textlink="">
      <xdr:nvSpPr>
        <xdr:cNvPr id="706" name="楕円 705"/>
        <xdr:cNvSpPr/>
      </xdr:nvSpPr>
      <xdr:spPr>
        <a:xfrm>
          <a:off x="16268700" y="167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138059</xdr:rowOff>
    </xdr:from>
    <xdr:ext cx="599010" cy="259045"/>
    <xdr:sp macro="" textlink="">
      <xdr:nvSpPr>
        <xdr:cNvPr id="707" name="公債費該当値テキスト"/>
        <xdr:cNvSpPr txBox="1"/>
      </xdr:nvSpPr>
      <xdr:spPr>
        <a:xfrm>
          <a:off x="16370300" y="165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133370</xdr:rowOff>
    </xdr:from>
    <xdr:to>
      <xdr:col>81</xdr:col>
      <xdr:colOff>101600</xdr:colOff>
      <xdr:row>98</xdr:row>
      <xdr:rowOff>63520</xdr:rowOff>
    </xdr:to>
    <xdr:sp macro="" textlink="">
      <xdr:nvSpPr>
        <xdr:cNvPr id="708" name="楕円 707"/>
        <xdr:cNvSpPr/>
      </xdr:nvSpPr>
      <xdr:spPr>
        <a:xfrm>
          <a:off x="15430500" y="1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80047</xdr:rowOff>
    </xdr:from>
    <xdr:ext cx="599010" cy="259045"/>
    <xdr:sp macro="" textlink="">
      <xdr:nvSpPr>
        <xdr:cNvPr id="709" name="テキスト ボックス 708"/>
        <xdr:cNvSpPr txBox="1"/>
      </xdr:nvSpPr>
      <xdr:spPr>
        <a:xfrm>
          <a:off x="15181795" y="1653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136356</xdr:rowOff>
    </xdr:from>
    <xdr:to>
      <xdr:col>76</xdr:col>
      <xdr:colOff>165100</xdr:colOff>
      <xdr:row>98</xdr:row>
      <xdr:rowOff>66506</xdr:rowOff>
    </xdr:to>
    <xdr:sp macro="" textlink="">
      <xdr:nvSpPr>
        <xdr:cNvPr id="710" name="楕円 709"/>
        <xdr:cNvSpPr/>
      </xdr:nvSpPr>
      <xdr:spPr>
        <a:xfrm>
          <a:off x="14541500" y="167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83033</xdr:rowOff>
    </xdr:from>
    <xdr:ext cx="599010" cy="259045"/>
    <xdr:sp macro="" textlink="">
      <xdr:nvSpPr>
        <xdr:cNvPr id="711" name="テキスト ボックス 710"/>
        <xdr:cNvSpPr txBox="1"/>
      </xdr:nvSpPr>
      <xdr:spPr>
        <a:xfrm>
          <a:off x="14292795" y="1654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139395</xdr:rowOff>
    </xdr:from>
    <xdr:to>
      <xdr:col>72</xdr:col>
      <xdr:colOff>38100</xdr:colOff>
      <xdr:row>98</xdr:row>
      <xdr:rowOff>69545</xdr:rowOff>
    </xdr:to>
    <xdr:sp macro="" textlink="">
      <xdr:nvSpPr>
        <xdr:cNvPr id="712" name="楕円 711"/>
        <xdr:cNvSpPr/>
      </xdr:nvSpPr>
      <xdr:spPr>
        <a:xfrm>
          <a:off x="13652500" y="167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86072</xdr:rowOff>
    </xdr:from>
    <xdr:ext cx="599010" cy="259045"/>
    <xdr:sp macro="" textlink="">
      <xdr:nvSpPr>
        <xdr:cNvPr id="713" name="テキスト ボックス 712"/>
        <xdr:cNvSpPr txBox="1"/>
      </xdr:nvSpPr>
      <xdr:spPr>
        <a:xfrm>
          <a:off x="13403795" y="1654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3288</xdr:rowOff>
    </xdr:from>
    <xdr:to>
      <xdr:col>67</xdr:col>
      <xdr:colOff>101600</xdr:colOff>
      <xdr:row>98</xdr:row>
      <xdr:rowOff>104888</xdr:rowOff>
    </xdr:to>
    <xdr:sp macro="" textlink="">
      <xdr:nvSpPr>
        <xdr:cNvPr id="714" name="楕円 713"/>
        <xdr:cNvSpPr/>
      </xdr:nvSpPr>
      <xdr:spPr>
        <a:xfrm>
          <a:off x="12763500" y="168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96015</xdr:rowOff>
    </xdr:from>
    <xdr:ext cx="599010" cy="259045"/>
    <xdr:sp macro="" textlink="">
      <xdr:nvSpPr>
        <xdr:cNvPr id="715" name="テキスト ボックス 714"/>
        <xdr:cNvSpPr txBox="1"/>
      </xdr:nvSpPr>
      <xdr:spPr>
        <a:xfrm>
          <a:off x="12514795" y="1689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民生費は、認定こども園建設事業が主な要因となり、</a:t>
          </a:r>
          <a:r>
            <a:rPr kumimoji="1" lang="en-US" altLang="ja-JP" sz="1300">
              <a:latin typeface="ＭＳ Ｐゴシック" panose="020B0600070205080204" pitchFamily="50" charset="-128"/>
              <a:ea typeface="ＭＳ Ｐゴシック" panose="020B0600070205080204" pitchFamily="50" charset="-128"/>
            </a:rPr>
            <a:t>258,666</a:t>
          </a:r>
          <a:r>
            <a:rPr kumimoji="1" lang="ja-JP" altLang="en-US" sz="1300">
              <a:latin typeface="ＭＳ Ｐゴシック" panose="020B0600070205080204" pitchFamily="50" charset="-128"/>
              <a:ea typeface="ＭＳ Ｐゴシック" panose="020B0600070205080204" pitchFamily="50" charset="-128"/>
            </a:rPr>
            <a:t>円増加し類似団体平均を大幅に上回っている。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それ以外の費目は、平均とほぼ同額で推移している。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新規発行地方債の計画的な借入や行政改革における事務事業の見直し等の取組により、財政状況は年々改善方向に向かっている。今後もより一層の財政健全化を図る。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会計となっている。今後についても引き続き健全化に向けた行政改革に取り組み、特別会計においても、独立採算の原則に立ち返った受益者負担の適正化に努め、より一層の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今後は大幅な減少は見込めないものの、後年度への負担を軽減するよう、新規事業の実施等については事業の重要度や緊急度を十分考慮し、新規発行地方債の計画的な借入に努めていく。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満期一括償還地方債がないため、実質公債費比率の算定に用いる減債基金は保有していない。</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認定こども園建設事業に係る地方債の借入が要因となり、将来負担額増加している。今後も後年度への負担額が軽減されるよう、新規事業の実施については事業の重要度や緊急度を十分考慮し、計画的な借入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北海道浦幌町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財政調整基金、ふるさとづくり基金及び森林環境譲与税基金の積立額（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千円）が、財政調整基金及びその他特定目的基金の取崩額（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千円）を上回ったことにより、基金全体が増加となった。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財政調整基金については、適切な財源の確保と歳出の削減により、決算剰余金の積立を行っていく。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特定目的基金については、基金の使途の明確化を図り、計画的に積立、活用を行っていく。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・ふるさとづくり基金：次世代に引き継ぐべき地域資源の保全、活用等を図るために募った寄附金を、寄附者の社会的投資を具体化するため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の各事業の財源とする。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・「留真の里」の環境保全、景観維持及び再生に関する事業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・子供たちが健やかに育つ環境づくり事業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・大いなる田舎（うらほろ）まちづくり事業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・うらほろスタイル推進事業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・町長が目的達成のために資すると認める事業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・森林環境譲与税基金：木材利用の促進、森林の整備を担うべき人材の育成及び確保、普及啓発等、森林整備及びその促進に必要な事業に要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・公共施設整備基金：公共施設整備に要する経費の財源の取崩額（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千円）による基金の減少。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・ふるさとづくり基金：次世代に引き継ぐべき地域資源の保全、活用等を図るために募った寄附金の積立額（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千円）が、寄附者の社会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的投資を具体化するための各事業の財源の取崩額（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千円）を上回ったことによる基金の増加。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・公共施設整備基金：公共建築物除却計画に基づき毎年度実施予定の除却事業の財源として活用するため減少予定。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普通交付税等の経常一般財源が増加したことにより、積立額（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千円）を上回ったため、基金の残高は増加している。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財政調整基金については、適切な財源の確保と歳出の削減により、決算剰余金の積立を行っていく。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ここ数年で積立及び活用は行っておらず、利息の積み上げによる増加のみとなっている。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繰上償還の予定がなく、一定の積立額は確保済みのため、積立予定はない。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また、現状は予算内で償還を行えているため、活用予定もない。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
4,506
729.85
8,390,870
8,181,252
207,238
4,060,868
9,119,603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老朽化した施設が多い一方で新たに建設した施設が少ないため有形固定資産減価償却率が上昇している。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将来の公共施設等の修繕や更新等に係る財政負担を軽減するため適正に維持管理及び長寿命化や除却を進めていく。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0" name="直線コネクタ 69"/>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1"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2" name="直線コネクタ 71"/>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3"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4" name="直線コネクタ 73"/>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5"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6" name="フローチャート: 判断 75"/>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7" name="フローチャート: 判断 76"/>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8" name="フローチャート: 判断 77"/>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9" name="フローチャート: 判断 78"/>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0" name="フローチャート: 判断 79"/>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145669</xdr:rowOff>
    </xdr:from>
    <xdr:to>
      <xdr:col>23</xdr:col>
      <xdr:colOff>136525</xdr:colOff>
      <xdr:row>32</xdr:row>
      <xdr:rowOff>75819</xdr:rowOff>
    </xdr:to>
    <xdr:sp macro="" textlink="">
      <xdr:nvSpPr>
        <xdr:cNvPr id="86" name="楕円 85"/>
        <xdr:cNvSpPr/>
      </xdr:nvSpPr>
      <xdr:spPr>
        <a:xfrm>
          <a:off x="47117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124096</xdr:rowOff>
    </xdr:from>
    <xdr:ext cx="405111" cy="259045"/>
    <xdr:sp macro="" textlink="">
      <xdr:nvSpPr>
        <xdr:cNvPr id="87" name="有形固定資産減価償却率該当値テキスト"/>
        <xdr:cNvSpPr txBox="1"/>
      </xdr:nvSpPr>
      <xdr:spPr>
        <a:xfrm>
          <a:off x="4813300" y="621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128397</xdr:rowOff>
    </xdr:from>
    <xdr:to>
      <xdr:col>19</xdr:col>
      <xdr:colOff>187325</xdr:colOff>
      <xdr:row>32</xdr:row>
      <xdr:rowOff>58547</xdr:rowOff>
    </xdr:to>
    <xdr:sp macro="" textlink="">
      <xdr:nvSpPr>
        <xdr:cNvPr id="88" name="楕円 87"/>
        <xdr:cNvSpPr/>
      </xdr:nvSpPr>
      <xdr:spPr>
        <a:xfrm>
          <a:off x="4000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7747</xdr:rowOff>
    </xdr:from>
    <xdr:to>
      <xdr:col>23</xdr:col>
      <xdr:colOff>85725</xdr:colOff>
      <xdr:row>32</xdr:row>
      <xdr:rowOff>25019</xdr:rowOff>
    </xdr:to>
    <xdr:cxnSp macro="">
      <xdr:nvCxnSpPr>
        <xdr:cNvPr id="89" name="直線コネクタ 88"/>
        <xdr:cNvCxnSpPr/>
      </xdr:nvCxnSpPr>
      <xdr:spPr>
        <a:xfrm>
          <a:off x="4051300" y="626567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96012</xdr:rowOff>
    </xdr:from>
    <xdr:to>
      <xdr:col>15</xdr:col>
      <xdr:colOff>187325</xdr:colOff>
      <xdr:row>32</xdr:row>
      <xdr:rowOff>26162</xdr:rowOff>
    </xdr:to>
    <xdr:sp macro="" textlink="">
      <xdr:nvSpPr>
        <xdr:cNvPr id="90" name="楕円 89"/>
        <xdr:cNvSpPr/>
      </xdr:nvSpPr>
      <xdr:spPr>
        <a:xfrm>
          <a:off x="3238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146812</xdr:rowOff>
    </xdr:from>
    <xdr:to>
      <xdr:col>19</xdr:col>
      <xdr:colOff>136525</xdr:colOff>
      <xdr:row>32</xdr:row>
      <xdr:rowOff>7747</xdr:rowOff>
    </xdr:to>
    <xdr:cxnSp macro="">
      <xdr:nvCxnSpPr>
        <xdr:cNvPr id="91" name="直線コネクタ 90"/>
        <xdr:cNvCxnSpPr/>
      </xdr:nvCxnSpPr>
      <xdr:spPr>
        <a:xfrm>
          <a:off x="3289300" y="623328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61468</xdr:rowOff>
    </xdr:from>
    <xdr:to>
      <xdr:col>11</xdr:col>
      <xdr:colOff>187325</xdr:colOff>
      <xdr:row>31</xdr:row>
      <xdr:rowOff>163068</xdr:rowOff>
    </xdr:to>
    <xdr:sp macro="" textlink="">
      <xdr:nvSpPr>
        <xdr:cNvPr id="92" name="楕円 91"/>
        <xdr:cNvSpPr/>
      </xdr:nvSpPr>
      <xdr:spPr>
        <a:xfrm>
          <a:off x="2476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112268</xdr:rowOff>
    </xdr:from>
    <xdr:to>
      <xdr:col>15</xdr:col>
      <xdr:colOff>136525</xdr:colOff>
      <xdr:row>31</xdr:row>
      <xdr:rowOff>146812</xdr:rowOff>
    </xdr:to>
    <xdr:cxnSp macro="">
      <xdr:nvCxnSpPr>
        <xdr:cNvPr id="93" name="直線コネクタ 92"/>
        <xdr:cNvCxnSpPr/>
      </xdr:nvCxnSpPr>
      <xdr:spPr>
        <a:xfrm>
          <a:off x="2527300" y="619874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4"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5"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6"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7"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49674</xdr:rowOff>
    </xdr:from>
    <xdr:ext cx="405111" cy="259045"/>
    <xdr:sp macro="" textlink="">
      <xdr:nvSpPr>
        <xdr:cNvPr id="98" name="n_1mainValue有形固定資産減価償却率"/>
        <xdr:cNvSpPr txBox="1"/>
      </xdr:nvSpPr>
      <xdr:spPr>
        <a:xfrm>
          <a:off x="38360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17289</xdr:rowOff>
    </xdr:from>
    <xdr:ext cx="405111" cy="259045"/>
    <xdr:sp macro="" textlink="">
      <xdr:nvSpPr>
        <xdr:cNvPr id="99" name="n_2mainValue有形固定資産減価償却率"/>
        <xdr:cNvSpPr txBox="1"/>
      </xdr:nvSpPr>
      <xdr:spPr>
        <a:xfrm>
          <a:off x="3086744" y="627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0" name="n_3main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地方債の新規発行の抑制により地方債残高が年々減少していることから将来負担額が減少していることにより債務償還比率が上昇している。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今後も後年度への負担が軽減されるよう、新規事業の重要度や緊急度を十分考慮し、新規地方債の計画的な借入れに努めていく。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1" name="直線コネクタ 130"/>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2"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3" name="直線コネクタ 132"/>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6"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7" name="フローチャート: 判断 136"/>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8" name="フローチャート: 判断 137"/>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9" name="フローチャート: 判断 138"/>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0" name="フローチャート: 判断 139"/>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1" name="フローチャート: 判断 140"/>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26440</xdr:rowOff>
    </xdr:from>
    <xdr:to>
      <xdr:col>76</xdr:col>
      <xdr:colOff>73025</xdr:colOff>
      <xdr:row>29</xdr:row>
      <xdr:rowOff>128040</xdr:rowOff>
    </xdr:to>
    <xdr:sp macro="" textlink="">
      <xdr:nvSpPr>
        <xdr:cNvPr id="147" name="楕円 146"/>
        <xdr:cNvSpPr/>
      </xdr:nvSpPr>
      <xdr:spPr>
        <a:xfrm>
          <a:off x="14744700" y="5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4867</xdr:rowOff>
    </xdr:from>
    <xdr:ext cx="469744" cy="259045"/>
    <xdr:sp macro="" textlink="">
      <xdr:nvSpPr>
        <xdr:cNvPr id="148" name="債務償還比率該当値テキスト"/>
        <xdr:cNvSpPr txBox="1"/>
      </xdr:nvSpPr>
      <xdr:spPr>
        <a:xfrm>
          <a:off x="14846300" y="57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4542</xdr:rowOff>
    </xdr:from>
    <xdr:to>
      <xdr:col>72</xdr:col>
      <xdr:colOff>123825</xdr:colOff>
      <xdr:row>29</xdr:row>
      <xdr:rowOff>106142</xdr:rowOff>
    </xdr:to>
    <xdr:sp macro="" textlink="">
      <xdr:nvSpPr>
        <xdr:cNvPr id="149" name="楕円 148"/>
        <xdr:cNvSpPr/>
      </xdr:nvSpPr>
      <xdr:spPr>
        <a:xfrm>
          <a:off x="14033500" y="57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55342</xdr:rowOff>
    </xdr:from>
    <xdr:to>
      <xdr:col>76</xdr:col>
      <xdr:colOff>22225</xdr:colOff>
      <xdr:row>29</xdr:row>
      <xdr:rowOff>77240</xdr:rowOff>
    </xdr:to>
    <xdr:cxnSp macro="">
      <xdr:nvCxnSpPr>
        <xdr:cNvPr id="150" name="直線コネクタ 149"/>
        <xdr:cNvCxnSpPr/>
      </xdr:nvCxnSpPr>
      <xdr:spPr>
        <a:xfrm>
          <a:off x="14084300" y="5798917"/>
          <a:ext cx="711200" cy="2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157075</xdr:rowOff>
    </xdr:from>
    <xdr:to>
      <xdr:col>68</xdr:col>
      <xdr:colOff>123825</xdr:colOff>
      <xdr:row>29</xdr:row>
      <xdr:rowOff>87225</xdr:rowOff>
    </xdr:to>
    <xdr:sp macro="" textlink="">
      <xdr:nvSpPr>
        <xdr:cNvPr id="151" name="楕円 150"/>
        <xdr:cNvSpPr/>
      </xdr:nvSpPr>
      <xdr:spPr>
        <a:xfrm>
          <a:off x="13271500" y="5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36425</xdr:rowOff>
    </xdr:from>
    <xdr:to>
      <xdr:col>72</xdr:col>
      <xdr:colOff>73025</xdr:colOff>
      <xdr:row>29</xdr:row>
      <xdr:rowOff>55342</xdr:rowOff>
    </xdr:to>
    <xdr:cxnSp macro="">
      <xdr:nvCxnSpPr>
        <xdr:cNvPr id="152" name="直線コネクタ 151"/>
        <xdr:cNvCxnSpPr/>
      </xdr:nvCxnSpPr>
      <xdr:spPr>
        <a:xfrm>
          <a:off x="13322300" y="5780000"/>
          <a:ext cx="762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128802</xdr:rowOff>
    </xdr:from>
    <xdr:to>
      <xdr:col>64</xdr:col>
      <xdr:colOff>123825</xdr:colOff>
      <xdr:row>29</xdr:row>
      <xdr:rowOff>58952</xdr:rowOff>
    </xdr:to>
    <xdr:sp macro="" textlink="">
      <xdr:nvSpPr>
        <xdr:cNvPr id="153" name="楕円 152"/>
        <xdr:cNvSpPr/>
      </xdr:nvSpPr>
      <xdr:spPr>
        <a:xfrm>
          <a:off x="12509500" y="57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8152</xdr:rowOff>
    </xdr:from>
    <xdr:to>
      <xdr:col>68</xdr:col>
      <xdr:colOff>73025</xdr:colOff>
      <xdr:row>29</xdr:row>
      <xdr:rowOff>36425</xdr:rowOff>
    </xdr:to>
    <xdr:cxnSp macro="">
      <xdr:nvCxnSpPr>
        <xdr:cNvPr id="154" name="直線コネクタ 153"/>
        <xdr:cNvCxnSpPr/>
      </xdr:nvCxnSpPr>
      <xdr:spPr>
        <a:xfrm>
          <a:off x="12560300" y="5751727"/>
          <a:ext cx="762000" cy="2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79659</xdr:rowOff>
    </xdr:from>
    <xdr:to>
      <xdr:col>60</xdr:col>
      <xdr:colOff>123825</xdr:colOff>
      <xdr:row>29</xdr:row>
      <xdr:rowOff>9809</xdr:rowOff>
    </xdr:to>
    <xdr:sp macro="" textlink="">
      <xdr:nvSpPr>
        <xdr:cNvPr id="155" name="楕円 154"/>
        <xdr:cNvSpPr/>
      </xdr:nvSpPr>
      <xdr:spPr>
        <a:xfrm>
          <a:off x="11747500" y="56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130459</xdr:rowOff>
    </xdr:from>
    <xdr:to>
      <xdr:col>64</xdr:col>
      <xdr:colOff>73025</xdr:colOff>
      <xdr:row>29</xdr:row>
      <xdr:rowOff>8152</xdr:rowOff>
    </xdr:to>
    <xdr:cxnSp macro="">
      <xdr:nvCxnSpPr>
        <xdr:cNvPr id="156" name="直線コネクタ 155"/>
        <xdr:cNvCxnSpPr/>
      </xdr:nvCxnSpPr>
      <xdr:spPr>
        <a:xfrm>
          <a:off x="11798300" y="5702584"/>
          <a:ext cx="762000" cy="4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7"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8"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9"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0"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97269</xdr:rowOff>
    </xdr:from>
    <xdr:ext cx="469744" cy="259045"/>
    <xdr:sp macro="" textlink="">
      <xdr:nvSpPr>
        <xdr:cNvPr id="161" name="n_1mainValue債務償還比率"/>
        <xdr:cNvSpPr txBox="1"/>
      </xdr:nvSpPr>
      <xdr:spPr>
        <a:xfrm>
          <a:off x="13836727" y="584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78352</xdr:rowOff>
    </xdr:from>
    <xdr:ext cx="469744" cy="259045"/>
    <xdr:sp macro="" textlink="">
      <xdr:nvSpPr>
        <xdr:cNvPr id="162" name="n_2mainValue債務償還比率"/>
        <xdr:cNvSpPr txBox="1"/>
      </xdr:nvSpPr>
      <xdr:spPr>
        <a:xfrm>
          <a:off x="13087427" y="5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50079</xdr:rowOff>
    </xdr:from>
    <xdr:ext cx="469744" cy="259045"/>
    <xdr:sp macro="" textlink="">
      <xdr:nvSpPr>
        <xdr:cNvPr id="163" name="n_3mainValue債務償還比率"/>
        <xdr:cNvSpPr txBox="1"/>
      </xdr:nvSpPr>
      <xdr:spPr>
        <a:xfrm>
          <a:off x="12325427" y="57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936</xdr:rowOff>
    </xdr:from>
    <xdr:ext cx="469744" cy="259045"/>
    <xdr:sp macro="" textlink="">
      <xdr:nvSpPr>
        <xdr:cNvPr id="164" name="n_4mainValue債務償還比率"/>
        <xdr:cNvSpPr txBox="1"/>
      </xdr:nvSpPr>
      <xdr:spPr>
        <a:xfrm>
          <a:off x="11563427" y="574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
4,506
729.85
8,390,870
8,181,252
207,238
4,060,868
9,119,603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道路】&#10;有形固定資産減価償却率該当値テキスト"/>
        <xdr:cNvSpPr txBox="1"/>
      </xdr:nvSpPr>
      <xdr:spPr>
        <a:xfrm>
          <a:off x="4673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4354</xdr:rowOff>
    </xdr:to>
    <xdr:cxnSp macro="">
      <xdr:nvCxnSpPr>
        <xdr:cNvPr id="77" name="直線コネクタ 76"/>
        <xdr:cNvCxnSpPr/>
      </xdr:nvCxnSpPr>
      <xdr:spPr>
        <a:xfrm>
          <a:off x="3797300" y="66647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149678</xdr:rowOff>
    </xdr:to>
    <xdr:cxnSp macro="">
      <xdr:nvCxnSpPr>
        <xdr:cNvPr id="79" name="直線コネクタ 78"/>
        <xdr:cNvCxnSpPr/>
      </xdr:nvCxnSpPr>
      <xdr:spPr>
        <a:xfrm>
          <a:off x="2908300" y="66419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49893</xdr:rowOff>
    </xdr:from>
    <xdr:to>
      <xdr:col>10</xdr:col>
      <xdr:colOff>165100</xdr:colOff>
      <xdr:row>38</xdr:row>
      <xdr:rowOff>151493</xdr:rowOff>
    </xdr:to>
    <xdr:sp macro="" textlink="">
      <xdr:nvSpPr>
        <xdr:cNvPr id="80" name="楕円 79"/>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126819</xdr:rowOff>
    </xdr:to>
    <xdr:cxnSp macro="">
      <xdr:nvCxnSpPr>
        <xdr:cNvPr id="81" name="直線コネクタ 80"/>
        <xdr:cNvCxnSpPr/>
      </xdr:nvCxnSpPr>
      <xdr:spPr>
        <a:xfrm>
          <a:off x="2019300" y="66157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2"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3"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4"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45555</xdr:rowOff>
    </xdr:from>
    <xdr:ext cx="405111" cy="259045"/>
    <xdr:sp macro="" textlink="">
      <xdr:nvSpPr>
        <xdr:cNvPr id="86" name="n_1mainValue【道路】&#10;有形固定資産減価償却率"/>
        <xdr:cNvSpPr txBox="1"/>
      </xdr:nvSpPr>
      <xdr:spPr>
        <a:xfrm>
          <a:off x="35820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22696</xdr:rowOff>
    </xdr:from>
    <xdr:ext cx="405111" cy="259045"/>
    <xdr:sp macro="" textlink="">
      <xdr:nvSpPr>
        <xdr:cNvPr id="87" name="n_2mainValue【道路】&#10;有形固定資産減価償却率"/>
        <xdr:cNvSpPr txBox="1"/>
      </xdr:nvSpPr>
      <xdr:spPr>
        <a:xfrm>
          <a:off x="27057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88" name="n_3mainValue【道路】&#10;有形固定資産減価償却率"/>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2" name="直線コネクタ 111"/>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3"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4" name="直線コネクタ 113"/>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5"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6" name="直線コネクタ 115"/>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17"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8" name="フローチャート: 判断 117"/>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9" name="フローチャート: 判断 118"/>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0" name="フローチャート: 判断 119"/>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1" name="フローチャート: 判断 120"/>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2" name="フローチャート: 判断 121"/>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1357</xdr:rowOff>
    </xdr:from>
    <xdr:to>
      <xdr:col>55</xdr:col>
      <xdr:colOff>50800</xdr:colOff>
      <xdr:row>41</xdr:row>
      <xdr:rowOff>102957</xdr:rowOff>
    </xdr:to>
    <xdr:sp macro="" textlink="">
      <xdr:nvSpPr>
        <xdr:cNvPr id="128" name="楕円 127"/>
        <xdr:cNvSpPr/>
      </xdr:nvSpPr>
      <xdr:spPr>
        <a:xfrm>
          <a:off x="10426700" y="70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151234</xdr:rowOff>
    </xdr:from>
    <xdr:ext cx="534377" cy="259045"/>
    <xdr:sp macro="" textlink="">
      <xdr:nvSpPr>
        <xdr:cNvPr id="129" name="【道路】&#10;一人当たり延長該当値テキスト"/>
        <xdr:cNvSpPr txBox="1"/>
      </xdr:nvSpPr>
      <xdr:spPr>
        <a:xfrm>
          <a:off x="10515600" y="70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4148</xdr:rowOff>
    </xdr:from>
    <xdr:to>
      <xdr:col>50</xdr:col>
      <xdr:colOff>165100</xdr:colOff>
      <xdr:row>41</xdr:row>
      <xdr:rowOff>105748</xdr:rowOff>
    </xdr:to>
    <xdr:sp macro="" textlink="">
      <xdr:nvSpPr>
        <xdr:cNvPr id="130" name="楕円 129"/>
        <xdr:cNvSpPr/>
      </xdr:nvSpPr>
      <xdr:spPr>
        <a:xfrm>
          <a:off x="9588500" y="703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52157</xdr:rowOff>
    </xdr:from>
    <xdr:to>
      <xdr:col>55</xdr:col>
      <xdr:colOff>0</xdr:colOff>
      <xdr:row>41</xdr:row>
      <xdr:rowOff>54948</xdr:rowOff>
    </xdr:to>
    <xdr:cxnSp macro="">
      <xdr:nvCxnSpPr>
        <xdr:cNvPr id="131" name="直線コネクタ 130"/>
        <xdr:cNvCxnSpPr/>
      </xdr:nvCxnSpPr>
      <xdr:spPr>
        <a:xfrm flipV="1">
          <a:off x="9639300" y="7081607"/>
          <a:ext cx="838200" cy="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8958</xdr:rowOff>
    </xdr:from>
    <xdr:to>
      <xdr:col>46</xdr:col>
      <xdr:colOff>38100</xdr:colOff>
      <xdr:row>41</xdr:row>
      <xdr:rowOff>110558</xdr:rowOff>
    </xdr:to>
    <xdr:sp macro="" textlink="">
      <xdr:nvSpPr>
        <xdr:cNvPr id="132" name="楕円 131"/>
        <xdr:cNvSpPr/>
      </xdr:nvSpPr>
      <xdr:spPr>
        <a:xfrm>
          <a:off x="8699500" y="70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54948</xdr:rowOff>
    </xdr:from>
    <xdr:to>
      <xdr:col>50</xdr:col>
      <xdr:colOff>114300</xdr:colOff>
      <xdr:row>41</xdr:row>
      <xdr:rowOff>59758</xdr:rowOff>
    </xdr:to>
    <xdr:cxnSp macro="">
      <xdr:nvCxnSpPr>
        <xdr:cNvPr id="133" name="直線コネクタ 132"/>
        <xdr:cNvCxnSpPr/>
      </xdr:nvCxnSpPr>
      <xdr:spPr>
        <a:xfrm flipV="1">
          <a:off x="8750300" y="7084398"/>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12932</xdr:rowOff>
    </xdr:from>
    <xdr:to>
      <xdr:col>41</xdr:col>
      <xdr:colOff>101600</xdr:colOff>
      <xdr:row>41</xdr:row>
      <xdr:rowOff>114532</xdr:rowOff>
    </xdr:to>
    <xdr:sp macro="" textlink="">
      <xdr:nvSpPr>
        <xdr:cNvPr id="134" name="楕円 133"/>
        <xdr:cNvSpPr/>
      </xdr:nvSpPr>
      <xdr:spPr>
        <a:xfrm>
          <a:off x="7810500" y="70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59758</xdr:rowOff>
    </xdr:from>
    <xdr:to>
      <xdr:col>45</xdr:col>
      <xdr:colOff>177800</xdr:colOff>
      <xdr:row>41</xdr:row>
      <xdr:rowOff>63732</xdr:rowOff>
    </xdr:to>
    <xdr:cxnSp macro="">
      <xdr:nvCxnSpPr>
        <xdr:cNvPr id="135" name="直線コネクタ 134"/>
        <xdr:cNvCxnSpPr/>
      </xdr:nvCxnSpPr>
      <xdr:spPr>
        <a:xfrm flipV="1">
          <a:off x="7861300" y="7089208"/>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36"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37"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38"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39"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96875</xdr:rowOff>
    </xdr:from>
    <xdr:ext cx="534377" cy="259045"/>
    <xdr:sp macro="" textlink="">
      <xdr:nvSpPr>
        <xdr:cNvPr id="140" name="n_1mainValue【道路】&#10;一人当たり延長"/>
        <xdr:cNvSpPr txBox="1"/>
      </xdr:nvSpPr>
      <xdr:spPr>
        <a:xfrm>
          <a:off x="9359411" y="71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101685</xdr:rowOff>
    </xdr:from>
    <xdr:ext cx="534377" cy="259045"/>
    <xdr:sp macro="" textlink="">
      <xdr:nvSpPr>
        <xdr:cNvPr id="141" name="n_2mainValue【道路】&#10;一人当たり延長"/>
        <xdr:cNvSpPr txBox="1"/>
      </xdr:nvSpPr>
      <xdr:spPr>
        <a:xfrm>
          <a:off x="8483111" y="71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105659</xdr:rowOff>
    </xdr:from>
    <xdr:ext cx="534377" cy="259045"/>
    <xdr:sp macro="" textlink="">
      <xdr:nvSpPr>
        <xdr:cNvPr id="142" name="n_3mainValue【道路】&#10;一人当たり延長"/>
        <xdr:cNvSpPr txBox="1"/>
      </xdr:nvSpPr>
      <xdr:spPr>
        <a:xfrm>
          <a:off x="7594111" y="71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68" name="直線コネクタ 167"/>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9"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0" name="直線コネクタ 169"/>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1"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2" name="直線コネクタ 171"/>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3"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4" name="フローチャート: 判断 173"/>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5" name="フローチャート: 判断 174"/>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6" name="フローチャート: 判断 175"/>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7" name="フローチャート: 判断 176"/>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78" name="フローチャート: 判断 177"/>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4" name="楕円 183"/>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85" name="【橋りょう・トンネル】&#10;有形固定資産減価償却率該当値テキスト"/>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86" name="楕円 185"/>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125730</xdr:rowOff>
    </xdr:to>
    <xdr:cxnSp macro="">
      <xdr:nvCxnSpPr>
        <xdr:cNvPr id="187" name="直線コネクタ 186"/>
        <xdr:cNvCxnSpPr/>
      </xdr:nvCxnSpPr>
      <xdr:spPr>
        <a:xfrm>
          <a:off x="3797300" y="103866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88" name="楕円 187"/>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99604</xdr:rowOff>
    </xdr:to>
    <xdr:cxnSp macro="">
      <xdr:nvCxnSpPr>
        <xdr:cNvPr id="189" name="直線コネクタ 188"/>
        <xdr:cNvCxnSpPr/>
      </xdr:nvCxnSpPr>
      <xdr:spPr>
        <a:xfrm>
          <a:off x="2908300" y="103670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90" name="楕円 189"/>
        <xdr:cNvSpPr/>
      </xdr:nvSpPr>
      <xdr:spPr>
        <a:xfrm>
          <a:off x="1968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80010</xdr:rowOff>
    </xdr:to>
    <xdr:cxnSp macro="">
      <xdr:nvCxnSpPr>
        <xdr:cNvPr id="191" name="直線コネクタ 190"/>
        <xdr:cNvCxnSpPr/>
      </xdr:nvCxnSpPr>
      <xdr:spPr>
        <a:xfrm>
          <a:off x="2019300" y="103408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2"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3"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4"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95" name="n_4ave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196" name="n_1mainValue【橋りょう・トンネル】&#10;有形固定資産減価償却率"/>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7" name="n_2main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198" name="n_3mainValue【橋りょう・トンネル】&#10;有形固定資産減価償却率"/>
        <xdr:cNvSpPr txBox="1"/>
      </xdr:nvSpPr>
      <xdr:spPr>
        <a:xfrm>
          <a:off x="1816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0" name="直線コネクタ 219"/>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21"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22" name="直線コネクタ 221"/>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3"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4" name="直線コネクタ 223"/>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25"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26" name="フローチャート: 判断 225"/>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27" name="フローチャート: 判断 226"/>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28" name="フローチャート: 判断 227"/>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29" name="フローチャート: 判断 228"/>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0" name="フローチャート: 判断 229"/>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109614</xdr:rowOff>
    </xdr:from>
    <xdr:to>
      <xdr:col>55</xdr:col>
      <xdr:colOff>50800</xdr:colOff>
      <xdr:row>60</xdr:row>
      <xdr:rowOff>39764</xdr:rowOff>
    </xdr:to>
    <xdr:sp macro="" textlink="">
      <xdr:nvSpPr>
        <xdr:cNvPr id="236" name="楕円 235"/>
        <xdr:cNvSpPr/>
      </xdr:nvSpPr>
      <xdr:spPr>
        <a:xfrm>
          <a:off x="10426700" y="102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132491</xdr:rowOff>
    </xdr:from>
    <xdr:ext cx="690189" cy="259045"/>
    <xdr:sp macro="" textlink="">
      <xdr:nvSpPr>
        <xdr:cNvPr id="237" name="【橋りょう・トンネル】&#10;一人当たり有形固定資産（償却資産）額該当値テキスト"/>
        <xdr:cNvSpPr txBox="1"/>
      </xdr:nvSpPr>
      <xdr:spPr>
        <a:xfrm>
          <a:off x="10515600" y="10076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121558</xdr:rowOff>
    </xdr:from>
    <xdr:to>
      <xdr:col>50</xdr:col>
      <xdr:colOff>165100</xdr:colOff>
      <xdr:row>60</xdr:row>
      <xdr:rowOff>51708</xdr:rowOff>
    </xdr:to>
    <xdr:sp macro="" textlink="">
      <xdr:nvSpPr>
        <xdr:cNvPr id="238" name="楕円 237"/>
        <xdr:cNvSpPr/>
      </xdr:nvSpPr>
      <xdr:spPr>
        <a:xfrm>
          <a:off x="9588500" y="102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160414</xdr:rowOff>
    </xdr:from>
    <xdr:to>
      <xdr:col>55</xdr:col>
      <xdr:colOff>0</xdr:colOff>
      <xdr:row>60</xdr:row>
      <xdr:rowOff>908</xdr:rowOff>
    </xdr:to>
    <xdr:cxnSp macro="">
      <xdr:nvCxnSpPr>
        <xdr:cNvPr id="239" name="直線コネクタ 238"/>
        <xdr:cNvCxnSpPr/>
      </xdr:nvCxnSpPr>
      <xdr:spPr>
        <a:xfrm flipV="1">
          <a:off x="9639300" y="10275964"/>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147003</xdr:rowOff>
    </xdr:from>
    <xdr:to>
      <xdr:col>46</xdr:col>
      <xdr:colOff>38100</xdr:colOff>
      <xdr:row>60</xdr:row>
      <xdr:rowOff>77153</xdr:rowOff>
    </xdr:to>
    <xdr:sp macro="" textlink="">
      <xdr:nvSpPr>
        <xdr:cNvPr id="240" name="楕円 239"/>
        <xdr:cNvSpPr/>
      </xdr:nvSpPr>
      <xdr:spPr>
        <a:xfrm>
          <a:off x="8699500" y="102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908</xdr:rowOff>
    </xdr:from>
    <xdr:to>
      <xdr:col>50</xdr:col>
      <xdr:colOff>114300</xdr:colOff>
      <xdr:row>60</xdr:row>
      <xdr:rowOff>26353</xdr:rowOff>
    </xdr:to>
    <xdr:cxnSp macro="">
      <xdr:nvCxnSpPr>
        <xdr:cNvPr id="241" name="直線コネクタ 240"/>
        <xdr:cNvCxnSpPr/>
      </xdr:nvCxnSpPr>
      <xdr:spPr>
        <a:xfrm flipV="1">
          <a:off x="8750300" y="10287908"/>
          <a:ext cx="889000" cy="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164199</xdr:rowOff>
    </xdr:from>
    <xdr:to>
      <xdr:col>41</xdr:col>
      <xdr:colOff>101600</xdr:colOff>
      <xdr:row>60</xdr:row>
      <xdr:rowOff>94349</xdr:rowOff>
    </xdr:to>
    <xdr:sp macro="" textlink="">
      <xdr:nvSpPr>
        <xdr:cNvPr id="242" name="楕円 241"/>
        <xdr:cNvSpPr/>
      </xdr:nvSpPr>
      <xdr:spPr>
        <a:xfrm>
          <a:off x="7810500" y="102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26353</xdr:rowOff>
    </xdr:from>
    <xdr:to>
      <xdr:col>45</xdr:col>
      <xdr:colOff>177800</xdr:colOff>
      <xdr:row>60</xdr:row>
      <xdr:rowOff>43549</xdr:rowOff>
    </xdr:to>
    <xdr:cxnSp macro="">
      <xdr:nvCxnSpPr>
        <xdr:cNvPr id="243" name="直線コネクタ 242"/>
        <xdr:cNvCxnSpPr/>
      </xdr:nvCxnSpPr>
      <xdr:spPr>
        <a:xfrm flipV="1">
          <a:off x="7861300" y="10313353"/>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44" name="n_1aveValue【橋りょう・トンネル】&#10;一人当たり有形固定資産（償却資産）額"/>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45" name="n_2aveValue【橋りょう・トンネル】&#10;一人当たり有形固定資産（償却資産）額"/>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46" name="n_3aveValue【橋りょう・トンネル】&#10;一人当たり有形固定資産（償却資産）額"/>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47"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68235</xdr:rowOff>
    </xdr:from>
    <xdr:ext cx="690189" cy="259045"/>
    <xdr:sp macro="" textlink="">
      <xdr:nvSpPr>
        <xdr:cNvPr id="248" name="n_1mainValue【橋りょう・トンネル】&#10;一人当たり有形固定資産（償却資産）額"/>
        <xdr:cNvSpPr txBox="1"/>
      </xdr:nvSpPr>
      <xdr:spPr>
        <a:xfrm>
          <a:off x="9281505" y="100123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93680</xdr:rowOff>
    </xdr:from>
    <xdr:ext cx="690189" cy="259045"/>
    <xdr:sp macro="" textlink="">
      <xdr:nvSpPr>
        <xdr:cNvPr id="249" name="n_2mainValue【橋りょう・トンネル】&#10;一人当たり有形固定資産（償却資産）額"/>
        <xdr:cNvSpPr txBox="1"/>
      </xdr:nvSpPr>
      <xdr:spPr>
        <a:xfrm>
          <a:off x="8405205" y="10037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110876</xdr:rowOff>
    </xdr:from>
    <xdr:ext cx="690189" cy="259045"/>
    <xdr:sp macro="" textlink="">
      <xdr:nvSpPr>
        <xdr:cNvPr id="250" name="n_3mainValue【橋りょう・トンネル】&#10;一人当たり有形固定資産（償却資産）額"/>
        <xdr:cNvSpPr txBox="1"/>
      </xdr:nvSpPr>
      <xdr:spPr>
        <a:xfrm>
          <a:off x="7516205" y="1005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76" name="直線コネクタ 275"/>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79"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80" name="直線コネクタ 279"/>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81"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82" name="フローチャート: 判断 281"/>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83" name="フローチャート: 判断 282"/>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84" name="フローチャート: 判断 283"/>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85" name="フローチャート: 判断 284"/>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86" name="フローチャート: 判断 285"/>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2" name="楕円 291"/>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293" name="【公営住宅】&#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94" name="楕円 293"/>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118111</xdr:rowOff>
    </xdr:to>
    <xdr:cxnSp macro="">
      <xdr:nvCxnSpPr>
        <xdr:cNvPr id="295" name="直線コネクタ 294"/>
        <xdr:cNvCxnSpPr/>
      </xdr:nvCxnSpPr>
      <xdr:spPr>
        <a:xfrm>
          <a:off x="3797300" y="141427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296" name="楕円 295"/>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83820</xdr:rowOff>
    </xdr:to>
    <xdr:cxnSp macro="">
      <xdr:nvCxnSpPr>
        <xdr:cNvPr id="297" name="直線コネクタ 296"/>
        <xdr:cNvCxnSpPr/>
      </xdr:nvCxnSpPr>
      <xdr:spPr>
        <a:xfrm>
          <a:off x="2908300" y="141394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楕円 297"/>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80555</xdr:rowOff>
    </xdr:to>
    <xdr:cxnSp macro="">
      <xdr:nvCxnSpPr>
        <xdr:cNvPr id="299" name="直線コネクタ 298"/>
        <xdr:cNvCxnSpPr/>
      </xdr:nvCxnSpPr>
      <xdr:spPr>
        <a:xfrm>
          <a:off x="2019300" y="1413128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00"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01"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02"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03"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04"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macro="" textlink="">
      <xdr:nvSpPr>
        <xdr:cNvPr id="305" name="n_2mainValue【公営住宅】&#10;有形固定資産減価償却率"/>
        <xdr:cNvSpPr txBox="1"/>
      </xdr:nvSpPr>
      <xdr:spPr>
        <a:xfrm>
          <a:off x="2705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06" name="n_3main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0" name="テキスト ボックス 31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2" name="テキスト ボックス 32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4" name="テキスト ボックス 32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30" name="直線コネクタ 329"/>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31"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32" name="直線コネクタ 331"/>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33"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34" name="直線コネクタ 333"/>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35"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36" name="フローチャート: 判断 335"/>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37" name="フローチャート: 判断 336"/>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38" name="フローチャート: 判断 337"/>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39" name="フローチャート: 判断 338"/>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40" name="フローチャート: 判断 339"/>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162255</xdr:rowOff>
    </xdr:from>
    <xdr:to>
      <xdr:col>55</xdr:col>
      <xdr:colOff>50800</xdr:colOff>
      <xdr:row>85</xdr:row>
      <xdr:rowOff>92405</xdr:rowOff>
    </xdr:to>
    <xdr:sp macro="" textlink="">
      <xdr:nvSpPr>
        <xdr:cNvPr id="346" name="楕円 345"/>
        <xdr:cNvSpPr/>
      </xdr:nvSpPr>
      <xdr:spPr>
        <a:xfrm>
          <a:off x="10426700" y="145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13682</xdr:rowOff>
    </xdr:from>
    <xdr:ext cx="469744" cy="259045"/>
    <xdr:sp macro="" textlink="">
      <xdr:nvSpPr>
        <xdr:cNvPr id="347" name="【公営住宅】&#10;一人当たり面積該当値テキスト"/>
        <xdr:cNvSpPr txBox="1"/>
      </xdr:nvSpPr>
      <xdr:spPr>
        <a:xfrm>
          <a:off x="10515600" y="1441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165988</xdr:rowOff>
    </xdr:from>
    <xdr:to>
      <xdr:col>50</xdr:col>
      <xdr:colOff>165100</xdr:colOff>
      <xdr:row>85</xdr:row>
      <xdr:rowOff>96138</xdr:rowOff>
    </xdr:to>
    <xdr:sp macro="" textlink="">
      <xdr:nvSpPr>
        <xdr:cNvPr id="348" name="楕円 347"/>
        <xdr:cNvSpPr/>
      </xdr:nvSpPr>
      <xdr:spPr>
        <a:xfrm>
          <a:off x="9588500" y="145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41605</xdr:rowOff>
    </xdr:from>
    <xdr:to>
      <xdr:col>55</xdr:col>
      <xdr:colOff>0</xdr:colOff>
      <xdr:row>85</xdr:row>
      <xdr:rowOff>45338</xdr:rowOff>
    </xdr:to>
    <xdr:cxnSp macro="">
      <xdr:nvCxnSpPr>
        <xdr:cNvPr id="349" name="直線コネクタ 348"/>
        <xdr:cNvCxnSpPr/>
      </xdr:nvCxnSpPr>
      <xdr:spPr>
        <a:xfrm flipV="1">
          <a:off x="9639300" y="14614855"/>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171438</xdr:rowOff>
    </xdr:from>
    <xdr:to>
      <xdr:col>46</xdr:col>
      <xdr:colOff>38100</xdr:colOff>
      <xdr:row>85</xdr:row>
      <xdr:rowOff>101588</xdr:rowOff>
    </xdr:to>
    <xdr:sp macro="" textlink="">
      <xdr:nvSpPr>
        <xdr:cNvPr id="350" name="楕円 349"/>
        <xdr:cNvSpPr/>
      </xdr:nvSpPr>
      <xdr:spPr>
        <a:xfrm>
          <a:off x="8699500" y="145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45338</xdr:rowOff>
    </xdr:from>
    <xdr:to>
      <xdr:col>50</xdr:col>
      <xdr:colOff>114300</xdr:colOff>
      <xdr:row>85</xdr:row>
      <xdr:rowOff>50788</xdr:rowOff>
    </xdr:to>
    <xdr:cxnSp macro="">
      <xdr:nvCxnSpPr>
        <xdr:cNvPr id="351" name="直線コネクタ 350"/>
        <xdr:cNvCxnSpPr/>
      </xdr:nvCxnSpPr>
      <xdr:spPr>
        <a:xfrm flipV="1">
          <a:off x="8750300" y="14618588"/>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8370</xdr:rowOff>
    </xdr:from>
    <xdr:to>
      <xdr:col>41</xdr:col>
      <xdr:colOff>101600</xdr:colOff>
      <xdr:row>85</xdr:row>
      <xdr:rowOff>109970</xdr:rowOff>
    </xdr:to>
    <xdr:sp macro="" textlink="">
      <xdr:nvSpPr>
        <xdr:cNvPr id="352" name="楕円 351"/>
        <xdr:cNvSpPr/>
      </xdr:nvSpPr>
      <xdr:spPr>
        <a:xfrm>
          <a:off x="7810500" y="145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50788</xdr:rowOff>
    </xdr:from>
    <xdr:to>
      <xdr:col>45</xdr:col>
      <xdr:colOff>177800</xdr:colOff>
      <xdr:row>85</xdr:row>
      <xdr:rowOff>59170</xdr:rowOff>
    </xdr:to>
    <xdr:cxnSp macro="">
      <xdr:nvCxnSpPr>
        <xdr:cNvPr id="353" name="直線コネクタ 352"/>
        <xdr:cNvCxnSpPr/>
      </xdr:nvCxnSpPr>
      <xdr:spPr>
        <a:xfrm flipV="1">
          <a:off x="7861300" y="1462403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54"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55"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56"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57"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112665</xdr:rowOff>
    </xdr:from>
    <xdr:ext cx="469744" cy="259045"/>
    <xdr:sp macro="" textlink="">
      <xdr:nvSpPr>
        <xdr:cNvPr id="358" name="n_1mainValue【公営住宅】&#10;一人当たり面積"/>
        <xdr:cNvSpPr txBox="1"/>
      </xdr:nvSpPr>
      <xdr:spPr>
        <a:xfrm>
          <a:off x="9391727" y="1434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118115</xdr:rowOff>
    </xdr:from>
    <xdr:ext cx="469744" cy="259045"/>
    <xdr:sp macro="" textlink="">
      <xdr:nvSpPr>
        <xdr:cNvPr id="359" name="n_2mainValue【公営住宅】&#10;一人当たり面積"/>
        <xdr:cNvSpPr txBox="1"/>
      </xdr:nvSpPr>
      <xdr:spPr>
        <a:xfrm>
          <a:off x="8515427" y="1434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126497</xdr:rowOff>
    </xdr:from>
    <xdr:ext cx="469744" cy="259045"/>
    <xdr:sp macro="" textlink="">
      <xdr:nvSpPr>
        <xdr:cNvPr id="360" name="n_3mainValue【公営住宅】&#10;一人当たり面積"/>
        <xdr:cNvSpPr txBox="1"/>
      </xdr:nvSpPr>
      <xdr:spPr>
        <a:xfrm>
          <a:off x="7626427" y="1435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7" name="テキスト ボックス 39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0" name="直線コネクタ 39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0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2" name="直線コネクタ 40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4" name="直線コネクタ 40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05"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06" name="フローチャート: 判断 40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07" name="フローチャート: 判断 406"/>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08" name="フローチャート: 判断 407"/>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09" name="フローチャート: 判断 408"/>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10" name="フローチャート: 判断 409"/>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416" name="楕円 415"/>
        <xdr:cNvSpPr/>
      </xdr:nvSpPr>
      <xdr:spPr>
        <a:xfrm>
          <a:off x="16268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20337</xdr:rowOff>
    </xdr:from>
    <xdr:ext cx="405111" cy="259045"/>
    <xdr:sp macro="" textlink="">
      <xdr:nvSpPr>
        <xdr:cNvPr id="417" name="【認定こども園・幼稚園・保育所】&#10;有形固定資産減価償却率該当値テキスト"/>
        <xdr:cNvSpPr txBox="1"/>
      </xdr:nvSpPr>
      <xdr:spPr>
        <a:xfrm>
          <a:off x="163576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21590</xdr:rowOff>
    </xdr:from>
    <xdr:to>
      <xdr:col>81</xdr:col>
      <xdr:colOff>101600</xdr:colOff>
      <xdr:row>40</xdr:row>
      <xdr:rowOff>123190</xdr:rowOff>
    </xdr:to>
    <xdr:sp macro="" textlink="">
      <xdr:nvSpPr>
        <xdr:cNvPr id="418" name="楕円 417"/>
        <xdr:cNvSpPr/>
      </xdr:nvSpPr>
      <xdr:spPr>
        <a:xfrm>
          <a:off x="15430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48260</xdr:rowOff>
    </xdr:from>
    <xdr:to>
      <xdr:col>85</xdr:col>
      <xdr:colOff>127000</xdr:colOff>
      <xdr:row>40</xdr:row>
      <xdr:rowOff>72390</xdr:rowOff>
    </xdr:to>
    <xdr:cxnSp macro="">
      <xdr:nvCxnSpPr>
        <xdr:cNvPr id="419" name="直線コネクタ 418"/>
        <xdr:cNvCxnSpPr/>
      </xdr:nvCxnSpPr>
      <xdr:spPr>
        <a:xfrm flipV="1">
          <a:off x="15481300" y="5877560"/>
          <a:ext cx="838200" cy="10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17780</xdr:rowOff>
    </xdr:from>
    <xdr:to>
      <xdr:col>76</xdr:col>
      <xdr:colOff>165100</xdr:colOff>
      <xdr:row>40</xdr:row>
      <xdr:rowOff>119380</xdr:rowOff>
    </xdr:to>
    <xdr:sp macro="" textlink="">
      <xdr:nvSpPr>
        <xdr:cNvPr id="420" name="楕円 419"/>
        <xdr:cNvSpPr/>
      </xdr:nvSpPr>
      <xdr:spPr>
        <a:xfrm>
          <a:off x="1454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68580</xdr:rowOff>
    </xdr:from>
    <xdr:to>
      <xdr:col>81</xdr:col>
      <xdr:colOff>50800</xdr:colOff>
      <xdr:row>40</xdr:row>
      <xdr:rowOff>72390</xdr:rowOff>
    </xdr:to>
    <xdr:cxnSp macro="">
      <xdr:nvCxnSpPr>
        <xdr:cNvPr id="421" name="直線コネクタ 420"/>
        <xdr:cNvCxnSpPr/>
      </xdr:nvCxnSpPr>
      <xdr:spPr>
        <a:xfrm>
          <a:off x="14592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19050</xdr:rowOff>
    </xdr:from>
    <xdr:to>
      <xdr:col>72</xdr:col>
      <xdr:colOff>38100</xdr:colOff>
      <xdr:row>40</xdr:row>
      <xdr:rowOff>120650</xdr:rowOff>
    </xdr:to>
    <xdr:sp macro="" textlink="">
      <xdr:nvSpPr>
        <xdr:cNvPr id="422" name="楕円 421"/>
        <xdr:cNvSpPr/>
      </xdr:nvSpPr>
      <xdr:spPr>
        <a:xfrm>
          <a:off x="13652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68580</xdr:rowOff>
    </xdr:from>
    <xdr:to>
      <xdr:col>76</xdr:col>
      <xdr:colOff>114300</xdr:colOff>
      <xdr:row>40</xdr:row>
      <xdr:rowOff>69850</xdr:rowOff>
    </xdr:to>
    <xdr:cxnSp macro="">
      <xdr:nvCxnSpPr>
        <xdr:cNvPr id="423" name="直線コネクタ 422"/>
        <xdr:cNvCxnSpPr/>
      </xdr:nvCxnSpPr>
      <xdr:spPr>
        <a:xfrm flipV="1">
          <a:off x="13703300" y="6926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24"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25"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2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27"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114317</xdr:rowOff>
    </xdr:from>
    <xdr:ext cx="405111" cy="259045"/>
    <xdr:sp macro="" textlink="">
      <xdr:nvSpPr>
        <xdr:cNvPr id="428" name="n_1mainValue【認定こども園・幼稚園・保育所】&#10;有形固定資産減価償却率"/>
        <xdr:cNvSpPr txBox="1"/>
      </xdr:nvSpPr>
      <xdr:spPr>
        <a:xfrm>
          <a:off x="152660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110507</xdr:rowOff>
    </xdr:from>
    <xdr:ext cx="405111" cy="259045"/>
    <xdr:sp macro="" textlink="">
      <xdr:nvSpPr>
        <xdr:cNvPr id="429" name="n_2mainValue【認定こども園・幼稚園・保育所】&#10;有形固定資産減価償却率"/>
        <xdr:cNvSpPr txBox="1"/>
      </xdr:nvSpPr>
      <xdr:spPr>
        <a:xfrm>
          <a:off x="14389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111777</xdr:rowOff>
    </xdr:from>
    <xdr:ext cx="405111" cy="259045"/>
    <xdr:sp macro="" textlink="">
      <xdr:nvSpPr>
        <xdr:cNvPr id="430" name="n_3mainValue【認定こども園・幼稚園・保育所】&#10;有形固定資産減価償却率"/>
        <xdr:cNvSpPr txBox="1"/>
      </xdr:nvSpPr>
      <xdr:spPr>
        <a:xfrm>
          <a:off x="13500744" y="696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52" name="直線コネクタ 451"/>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53"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54" name="直線コネクタ 453"/>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55"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56" name="直線コネクタ 455"/>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57"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58" name="フローチャート: 判断 457"/>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59" name="フローチャート: 判断 458"/>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60" name="フローチャート: 判断 459"/>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61" name="フローチャート: 判断 460"/>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62" name="フローチャート: 判断 461"/>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68" name="楕円 467"/>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69" name="【認定こども園・幼稚園・保育所】&#10;一人当たり面積該当値テキスト"/>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94437</xdr:rowOff>
    </xdr:from>
    <xdr:to>
      <xdr:col>112</xdr:col>
      <xdr:colOff>38100</xdr:colOff>
      <xdr:row>40</xdr:row>
      <xdr:rowOff>24587</xdr:rowOff>
    </xdr:to>
    <xdr:sp macro="" textlink="">
      <xdr:nvSpPr>
        <xdr:cNvPr id="470" name="楕円 469"/>
        <xdr:cNvSpPr/>
      </xdr:nvSpPr>
      <xdr:spPr>
        <a:xfrm>
          <a:off x="21272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39</xdr:row>
      <xdr:rowOff>145237</xdr:rowOff>
    </xdr:to>
    <xdr:cxnSp macro="">
      <xdr:nvCxnSpPr>
        <xdr:cNvPr id="471" name="直線コネクタ 470"/>
        <xdr:cNvCxnSpPr/>
      </xdr:nvCxnSpPr>
      <xdr:spPr>
        <a:xfrm flipV="1">
          <a:off x="21323300" y="6568440"/>
          <a:ext cx="838200" cy="2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103581</xdr:rowOff>
    </xdr:from>
    <xdr:to>
      <xdr:col>107</xdr:col>
      <xdr:colOff>101600</xdr:colOff>
      <xdr:row>40</xdr:row>
      <xdr:rowOff>33731</xdr:rowOff>
    </xdr:to>
    <xdr:sp macro="" textlink="">
      <xdr:nvSpPr>
        <xdr:cNvPr id="472" name="楕円 471"/>
        <xdr:cNvSpPr/>
      </xdr:nvSpPr>
      <xdr:spPr>
        <a:xfrm>
          <a:off x="20383500" y="67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145237</xdr:rowOff>
    </xdr:from>
    <xdr:to>
      <xdr:col>111</xdr:col>
      <xdr:colOff>177800</xdr:colOff>
      <xdr:row>39</xdr:row>
      <xdr:rowOff>154381</xdr:rowOff>
    </xdr:to>
    <xdr:cxnSp macro="">
      <xdr:nvCxnSpPr>
        <xdr:cNvPr id="473" name="直線コネクタ 472"/>
        <xdr:cNvCxnSpPr/>
      </xdr:nvCxnSpPr>
      <xdr:spPr>
        <a:xfrm flipV="1">
          <a:off x="20434300" y="683178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28601</xdr:rowOff>
    </xdr:from>
    <xdr:to>
      <xdr:col>102</xdr:col>
      <xdr:colOff>165100</xdr:colOff>
      <xdr:row>39</xdr:row>
      <xdr:rowOff>130201</xdr:rowOff>
    </xdr:to>
    <xdr:sp macro="" textlink="">
      <xdr:nvSpPr>
        <xdr:cNvPr id="474" name="楕円 473"/>
        <xdr:cNvSpPr/>
      </xdr:nvSpPr>
      <xdr:spPr>
        <a:xfrm>
          <a:off x="19494500" y="67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79401</xdr:rowOff>
    </xdr:from>
    <xdr:to>
      <xdr:col>107</xdr:col>
      <xdr:colOff>50800</xdr:colOff>
      <xdr:row>39</xdr:row>
      <xdr:rowOff>154381</xdr:rowOff>
    </xdr:to>
    <xdr:cxnSp macro="">
      <xdr:nvCxnSpPr>
        <xdr:cNvPr id="475" name="直線コネクタ 474"/>
        <xdr:cNvCxnSpPr/>
      </xdr:nvCxnSpPr>
      <xdr:spPr>
        <a:xfrm>
          <a:off x="19545300" y="6765951"/>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76"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77"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478"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79"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15714</xdr:rowOff>
    </xdr:from>
    <xdr:ext cx="469744" cy="259045"/>
    <xdr:sp macro="" textlink="">
      <xdr:nvSpPr>
        <xdr:cNvPr id="480" name="n_1mainValue【認定こども園・幼稚園・保育所】&#10;一人当たり面積"/>
        <xdr:cNvSpPr txBox="1"/>
      </xdr:nvSpPr>
      <xdr:spPr>
        <a:xfrm>
          <a:off x="21075727" y="68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24858</xdr:rowOff>
    </xdr:from>
    <xdr:ext cx="469744" cy="259045"/>
    <xdr:sp macro="" textlink="">
      <xdr:nvSpPr>
        <xdr:cNvPr id="481" name="n_2mainValue【認定こども園・幼稚園・保育所】&#10;一人当たり面積"/>
        <xdr:cNvSpPr txBox="1"/>
      </xdr:nvSpPr>
      <xdr:spPr>
        <a:xfrm>
          <a:off x="20199427" y="68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146728</xdr:rowOff>
    </xdr:from>
    <xdr:ext cx="469744" cy="259045"/>
    <xdr:sp macro="" textlink="">
      <xdr:nvSpPr>
        <xdr:cNvPr id="482" name="n_3mainValue【認定こども園・幼稚園・保育所】&#10;一人当たり面積"/>
        <xdr:cNvSpPr txBox="1"/>
      </xdr:nvSpPr>
      <xdr:spPr>
        <a:xfrm>
          <a:off x="19310427" y="64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8" name="直線コネクタ 507"/>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9"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0" name="直線コネクタ 50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1"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2" name="直線コネクタ 51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13"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4" name="フローチャート: 判断 513"/>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15" name="フローチャート: 判断 514"/>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16" name="フローチャート: 判断 515"/>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17" name="フローチャート: 判断 516"/>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18" name="フローチャート: 判断 517"/>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24" name="楕円 523"/>
        <xdr:cNvSpPr/>
      </xdr:nvSpPr>
      <xdr:spPr>
        <a:xfrm>
          <a:off x="16268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133730</xdr:rowOff>
    </xdr:from>
    <xdr:ext cx="405111" cy="259045"/>
    <xdr:sp macro="" textlink="">
      <xdr:nvSpPr>
        <xdr:cNvPr id="525" name="【学校施設】&#10;有形固定資産減価償却率該当値テキスト"/>
        <xdr:cNvSpPr txBox="1"/>
      </xdr:nvSpPr>
      <xdr:spPr>
        <a:xfrm>
          <a:off x="16357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73297</xdr:rowOff>
    </xdr:from>
    <xdr:to>
      <xdr:col>81</xdr:col>
      <xdr:colOff>101600</xdr:colOff>
      <xdr:row>61</xdr:row>
      <xdr:rowOff>3447</xdr:rowOff>
    </xdr:to>
    <xdr:sp macro="" textlink="">
      <xdr:nvSpPr>
        <xdr:cNvPr id="526" name="楕円 525"/>
        <xdr:cNvSpPr/>
      </xdr:nvSpPr>
      <xdr:spPr>
        <a:xfrm>
          <a:off x="15430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124097</xdr:rowOff>
    </xdr:from>
    <xdr:to>
      <xdr:col>85</xdr:col>
      <xdr:colOff>127000</xdr:colOff>
      <xdr:row>60</xdr:row>
      <xdr:rowOff>161653</xdr:rowOff>
    </xdr:to>
    <xdr:cxnSp macro="">
      <xdr:nvCxnSpPr>
        <xdr:cNvPr id="527" name="直線コネクタ 526"/>
        <xdr:cNvCxnSpPr/>
      </xdr:nvCxnSpPr>
      <xdr:spPr>
        <a:xfrm>
          <a:off x="15481300" y="1041109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35741</xdr:rowOff>
    </xdr:from>
    <xdr:to>
      <xdr:col>76</xdr:col>
      <xdr:colOff>165100</xdr:colOff>
      <xdr:row>60</xdr:row>
      <xdr:rowOff>137341</xdr:rowOff>
    </xdr:to>
    <xdr:sp macro="" textlink="">
      <xdr:nvSpPr>
        <xdr:cNvPr id="528" name="楕円 527"/>
        <xdr:cNvSpPr/>
      </xdr:nvSpPr>
      <xdr:spPr>
        <a:xfrm>
          <a:off x="14541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86541</xdr:rowOff>
    </xdr:from>
    <xdr:to>
      <xdr:col>81</xdr:col>
      <xdr:colOff>50800</xdr:colOff>
      <xdr:row>60</xdr:row>
      <xdr:rowOff>124097</xdr:rowOff>
    </xdr:to>
    <xdr:cxnSp macro="">
      <xdr:nvCxnSpPr>
        <xdr:cNvPr id="529" name="直線コネクタ 528"/>
        <xdr:cNvCxnSpPr/>
      </xdr:nvCxnSpPr>
      <xdr:spPr>
        <a:xfrm>
          <a:off x="14592300" y="1037354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168003</xdr:rowOff>
    </xdr:from>
    <xdr:to>
      <xdr:col>72</xdr:col>
      <xdr:colOff>38100</xdr:colOff>
      <xdr:row>60</xdr:row>
      <xdr:rowOff>98153</xdr:rowOff>
    </xdr:to>
    <xdr:sp macro="" textlink="">
      <xdr:nvSpPr>
        <xdr:cNvPr id="530" name="楕円 529"/>
        <xdr:cNvSpPr/>
      </xdr:nvSpPr>
      <xdr:spPr>
        <a:xfrm>
          <a:off x="13652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47353</xdr:rowOff>
    </xdr:from>
    <xdr:to>
      <xdr:col>76</xdr:col>
      <xdr:colOff>114300</xdr:colOff>
      <xdr:row>60</xdr:row>
      <xdr:rowOff>86541</xdr:rowOff>
    </xdr:to>
    <xdr:cxnSp macro="">
      <xdr:nvCxnSpPr>
        <xdr:cNvPr id="531" name="直線コネクタ 530"/>
        <xdr:cNvCxnSpPr/>
      </xdr:nvCxnSpPr>
      <xdr:spPr>
        <a:xfrm>
          <a:off x="13703300" y="103343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32"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33"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34" name="n_3aveValue【学校施設】&#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35"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19974</xdr:rowOff>
    </xdr:from>
    <xdr:ext cx="405111" cy="259045"/>
    <xdr:sp macro="" textlink="">
      <xdr:nvSpPr>
        <xdr:cNvPr id="536" name="n_1mainValue【学校施設】&#10;有形固定資産減価償却率"/>
        <xdr:cNvSpPr txBox="1"/>
      </xdr:nvSpPr>
      <xdr:spPr>
        <a:xfrm>
          <a:off x="15266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153868</xdr:rowOff>
    </xdr:from>
    <xdr:ext cx="405111" cy="259045"/>
    <xdr:sp macro="" textlink="">
      <xdr:nvSpPr>
        <xdr:cNvPr id="537" name="n_2mainValue【学校施設】&#10;有形固定資産減価償却率"/>
        <xdr:cNvSpPr txBox="1"/>
      </xdr:nvSpPr>
      <xdr:spPr>
        <a:xfrm>
          <a:off x="14389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538" name="n_3mainValue【学校施設】&#10;有形固定資産減価償却率"/>
        <xdr:cNvSpPr txBox="1"/>
      </xdr:nvSpPr>
      <xdr:spPr>
        <a:xfrm>
          <a:off x="13500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2" name="テキスト ボックス 55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4" name="テキスト ボックス 55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6" name="テキスト ボックス 55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60" name="直線コネクタ 559"/>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61"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62" name="直線コネクタ 561"/>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63"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64" name="直線コネクタ 563"/>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65"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66" name="フローチャート: 判断 565"/>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67" name="フローチャート: 判断 566"/>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68" name="フローチャート: 判断 567"/>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69" name="フローチャート: 判断 568"/>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70" name="フローチャート: 判断 569"/>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125954</xdr:rowOff>
    </xdr:from>
    <xdr:to>
      <xdr:col>116</xdr:col>
      <xdr:colOff>114300</xdr:colOff>
      <xdr:row>63</xdr:row>
      <xdr:rowOff>56104</xdr:rowOff>
    </xdr:to>
    <xdr:sp macro="" textlink="">
      <xdr:nvSpPr>
        <xdr:cNvPr id="576" name="楕円 575"/>
        <xdr:cNvSpPr/>
      </xdr:nvSpPr>
      <xdr:spPr>
        <a:xfrm>
          <a:off x="22110700" y="107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104381</xdr:rowOff>
    </xdr:from>
    <xdr:ext cx="469744" cy="259045"/>
    <xdr:sp macro="" textlink="">
      <xdr:nvSpPr>
        <xdr:cNvPr id="577" name="【学校施設】&#10;一人当たり面積該当値テキスト"/>
        <xdr:cNvSpPr txBox="1"/>
      </xdr:nvSpPr>
      <xdr:spPr>
        <a:xfrm>
          <a:off x="22199600" y="1073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128468</xdr:rowOff>
    </xdr:from>
    <xdr:to>
      <xdr:col>112</xdr:col>
      <xdr:colOff>38100</xdr:colOff>
      <xdr:row>63</xdr:row>
      <xdr:rowOff>58618</xdr:rowOff>
    </xdr:to>
    <xdr:sp macro="" textlink="">
      <xdr:nvSpPr>
        <xdr:cNvPr id="578" name="楕円 577"/>
        <xdr:cNvSpPr/>
      </xdr:nvSpPr>
      <xdr:spPr>
        <a:xfrm>
          <a:off x="21272500" y="107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5304</xdr:rowOff>
    </xdr:from>
    <xdr:to>
      <xdr:col>116</xdr:col>
      <xdr:colOff>63500</xdr:colOff>
      <xdr:row>63</xdr:row>
      <xdr:rowOff>7818</xdr:rowOff>
    </xdr:to>
    <xdr:cxnSp macro="">
      <xdr:nvCxnSpPr>
        <xdr:cNvPr id="579" name="直線コネクタ 578"/>
        <xdr:cNvCxnSpPr/>
      </xdr:nvCxnSpPr>
      <xdr:spPr>
        <a:xfrm flipV="1">
          <a:off x="21323300" y="1080665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133269</xdr:rowOff>
    </xdr:from>
    <xdr:to>
      <xdr:col>107</xdr:col>
      <xdr:colOff>101600</xdr:colOff>
      <xdr:row>63</xdr:row>
      <xdr:rowOff>63419</xdr:rowOff>
    </xdr:to>
    <xdr:sp macro="" textlink="">
      <xdr:nvSpPr>
        <xdr:cNvPr id="580" name="楕円 579"/>
        <xdr:cNvSpPr/>
      </xdr:nvSpPr>
      <xdr:spPr>
        <a:xfrm>
          <a:off x="20383500" y="107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7818</xdr:rowOff>
    </xdr:from>
    <xdr:to>
      <xdr:col>111</xdr:col>
      <xdr:colOff>177800</xdr:colOff>
      <xdr:row>63</xdr:row>
      <xdr:rowOff>12619</xdr:rowOff>
    </xdr:to>
    <xdr:cxnSp macro="">
      <xdr:nvCxnSpPr>
        <xdr:cNvPr id="581" name="直線コネクタ 580"/>
        <xdr:cNvCxnSpPr/>
      </xdr:nvCxnSpPr>
      <xdr:spPr>
        <a:xfrm flipV="1">
          <a:off x="20434300" y="1080916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137064</xdr:rowOff>
    </xdr:from>
    <xdr:to>
      <xdr:col>102</xdr:col>
      <xdr:colOff>165100</xdr:colOff>
      <xdr:row>63</xdr:row>
      <xdr:rowOff>67214</xdr:rowOff>
    </xdr:to>
    <xdr:sp macro="" textlink="">
      <xdr:nvSpPr>
        <xdr:cNvPr id="582" name="楕円 581"/>
        <xdr:cNvSpPr/>
      </xdr:nvSpPr>
      <xdr:spPr>
        <a:xfrm>
          <a:off x="19494500" y="107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12619</xdr:rowOff>
    </xdr:from>
    <xdr:to>
      <xdr:col>107</xdr:col>
      <xdr:colOff>50800</xdr:colOff>
      <xdr:row>63</xdr:row>
      <xdr:rowOff>16414</xdr:rowOff>
    </xdr:to>
    <xdr:cxnSp macro="">
      <xdr:nvCxnSpPr>
        <xdr:cNvPr id="583" name="直線コネクタ 582"/>
        <xdr:cNvCxnSpPr/>
      </xdr:nvCxnSpPr>
      <xdr:spPr>
        <a:xfrm flipV="1">
          <a:off x="19545300" y="1081396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584"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85"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86"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87"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49745</xdr:rowOff>
    </xdr:from>
    <xdr:ext cx="469744" cy="259045"/>
    <xdr:sp macro="" textlink="">
      <xdr:nvSpPr>
        <xdr:cNvPr id="588" name="n_1mainValue【学校施設】&#10;一人当たり面積"/>
        <xdr:cNvSpPr txBox="1"/>
      </xdr:nvSpPr>
      <xdr:spPr>
        <a:xfrm>
          <a:off x="21075727" y="108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54546</xdr:rowOff>
    </xdr:from>
    <xdr:ext cx="469744" cy="259045"/>
    <xdr:sp macro="" textlink="">
      <xdr:nvSpPr>
        <xdr:cNvPr id="589" name="n_2mainValue【学校施設】&#10;一人当たり面積"/>
        <xdr:cNvSpPr txBox="1"/>
      </xdr:nvSpPr>
      <xdr:spPr>
        <a:xfrm>
          <a:off x="20199427" y="108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58341</xdr:rowOff>
    </xdr:from>
    <xdr:ext cx="469744" cy="259045"/>
    <xdr:sp macro="" textlink="">
      <xdr:nvSpPr>
        <xdr:cNvPr id="590" name="n_3mainValue【学校施設】&#10;一人当たり面積"/>
        <xdr:cNvSpPr txBox="1"/>
      </xdr:nvSpPr>
      <xdr:spPr>
        <a:xfrm>
          <a:off x="19310427" y="1085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16" name="直線コネクタ 615"/>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19"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20" name="直線コネクタ 619"/>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21"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22" name="フローチャート: 判断 621"/>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23" name="フローチャート: 判断 622"/>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24" name="フローチャート: 判断 623"/>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25" name="フローチャート: 判断 624"/>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26" name="フローチャート: 判断 625"/>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2" name="楕円 631"/>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3"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4" name="楕円 633"/>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5" name="直線コネクタ 634"/>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6" name="楕円 635"/>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37" name="直線コネクタ 636"/>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8" name="楕円 637"/>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9" name="直線コネクタ 638"/>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40" name="n_1aveValue【児童館】&#10;有形固定資産減価償却率"/>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41"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42"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43" name="n_4aveValue【児童館】&#10;有形固定資産減価償却率"/>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4"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5"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6"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70" name="直線コネクタ 669"/>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71" name="【児童館】&#10;一人当たり面積最小値テキスト"/>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72" name="直線コネクタ 671"/>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673" name="【児童館】&#10;一人当たり面積最大値テキスト"/>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674" name="直線コネクタ 673"/>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75"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76" name="フローチャート: 判断 675"/>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77" name="フローチャート: 判断 676"/>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78" name="フローチャート: 判断 677"/>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679" name="フローチャート: 判断 678"/>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80" name="フローチャート: 判断 679"/>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686" name="楕円 685"/>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96538</xdr:rowOff>
    </xdr:from>
    <xdr:ext cx="469744" cy="259045"/>
    <xdr:sp macro="" textlink="">
      <xdr:nvSpPr>
        <xdr:cNvPr id="687" name="【児童館】&#10;一人当たり面積該当値テキスト"/>
        <xdr:cNvSpPr txBox="1"/>
      </xdr:nvSpPr>
      <xdr:spPr>
        <a:xfrm>
          <a:off x="22199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88" name="楕円 687"/>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64770</xdr:rowOff>
    </xdr:to>
    <xdr:cxnSp macro="">
      <xdr:nvCxnSpPr>
        <xdr:cNvPr id="689" name="直線コネクタ 688"/>
        <xdr:cNvCxnSpPr/>
      </xdr:nvCxnSpPr>
      <xdr:spPr>
        <a:xfrm flipV="1">
          <a:off x="21323300" y="14634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90" name="楕円 689"/>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64770</xdr:rowOff>
    </xdr:from>
    <xdr:to>
      <xdr:col>111</xdr:col>
      <xdr:colOff>177800</xdr:colOff>
      <xdr:row>85</xdr:row>
      <xdr:rowOff>72389</xdr:rowOff>
    </xdr:to>
    <xdr:cxnSp macro="">
      <xdr:nvCxnSpPr>
        <xdr:cNvPr id="691" name="直線コネクタ 690"/>
        <xdr:cNvCxnSpPr/>
      </xdr:nvCxnSpPr>
      <xdr:spPr>
        <a:xfrm flipV="1">
          <a:off x="20434300" y="14638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692" name="楕円 691"/>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76200</xdr:rowOff>
    </xdr:to>
    <xdr:cxnSp macro="">
      <xdr:nvCxnSpPr>
        <xdr:cNvPr id="693" name="直線コネクタ 692"/>
        <xdr:cNvCxnSpPr/>
      </xdr:nvCxnSpPr>
      <xdr:spPr>
        <a:xfrm flipV="1">
          <a:off x="19545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94" name="n_1aveValue【児童館】&#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95"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696" name="n_3aveValue【児童館】&#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97"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106697</xdr:rowOff>
    </xdr:from>
    <xdr:ext cx="469744" cy="259045"/>
    <xdr:sp macro="" textlink="">
      <xdr:nvSpPr>
        <xdr:cNvPr id="698" name="n_1mainValue【児童館】&#10;一人当たり面積"/>
        <xdr:cNvSpPr txBox="1"/>
      </xdr:nvSpPr>
      <xdr:spPr>
        <a:xfrm>
          <a:off x="21075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99"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00"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1" name="テキスト ボックス 72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4" name="直線コネクタ 72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6" name="直線コネクタ 72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8" name="直線コネクタ 72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29"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30" name="フローチャート: 判断 729"/>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31" name="フローチャート: 判断 730"/>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32" name="フローチャート: 判断 731"/>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33" name="フローチャート: 判断 732"/>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34" name="フローチャート: 判断 733"/>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38100</xdr:rowOff>
    </xdr:from>
    <xdr:to>
      <xdr:col>85</xdr:col>
      <xdr:colOff>177800</xdr:colOff>
      <xdr:row>106</xdr:row>
      <xdr:rowOff>139700</xdr:rowOff>
    </xdr:to>
    <xdr:sp macro="" textlink="">
      <xdr:nvSpPr>
        <xdr:cNvPr id="740" name="楕円 739"/>
        <xdr:cNvSpPr/>
      </xdr:nvSpPr>
      <xdr:spPr>
        <a:xfrm>
          <a:off x="162687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16527</xdr:rowOff>
    </xdr:from>
    <xdr:ext cx="405111" cy="259045"/>
    <xdr:sp macro="" textlink="">
      <xdr:nvSpPr>
        <xdr:cNvPr id="741" name="【公民館】&#10;有形固定資産減価償却率該当値テキスト"/>
        <xdr:cNvSpPr txBox="1"/>
      </xdr:nvSpPr>
      <xdr:spPr>
        <a:xfrm>
          <a:off x="16357600"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742" name="楕円 741"/>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88900</xdr:rowOff>
    </xdr:to>
    <xdr:cxnSp macro="">
      <xdr:nvCxnSpPr>
        <xdr:cNvPr id="743" name="直線コネクタ 742"/>
        <xdr:cNvCxnSpPr/>
      </xdr:nvCxnSpPr>
      <xdr:spPr>
        <a:xfrm>
          <a:off x="15481300" y="18211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133350</xdr:rowOff>
    </xdr:from>
    <xdr:to>
      <xdr:col>76</xdr:col>
      <xdr:colOff>165100</xdr:colOff>
      <xdr:row>106</xdr:row>
      <xdr:rowOff>63500</xdr:rowOff>
    </xdr:to>
    <xdr:sp macro="" textlink="">
      <xdr:nvSpPr>
        <xdr:cNvPr id="744" name="楕円 743"/>
        <xdr:cNvSpPr/>
      </xdr:nvSpPr>
      <xdr:spPr>
        <a:xfrm>
          <a:off x="14541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12700</xdr:rowOff>
    </xdr:from>
    <xdr:to>
      <xdr:col>81</xdr:col>
      <xdr:colOff>50800</xdr:colOff>
      <xdr:row>106</xdr:row>
      <xdr:rowOff>38100</xdr:rowOff>
    </xdr:to>
    <xdr:cxnSp macro="">
      <xdr:nvCxnSpPr>
        <xdr:cNvPr id="745" name="直線コネクタ 744"/>
        <xdr:cNvCxnSpPr/>
      </xdr:nvCxnSpPr>
      <xdr:spPr>
        <a:xfrm>
          <a:off x="14592300" y="1818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107950</xdr:rowOff>
    </xdr:from>
    <xdr:to>
      <xdr:col>72</xdr:col>
      <xdr:colOff>38100</xdr:colOff>
      <xdr:row>106</xdr:row>
      <xdr:rowOff>38100</xdr:rowOff>
    </xdr:to>
    <xdr:sp macro="" textlink="">
      <xdr:nvSpPr>
        <xdr:cNvPr id="746" name="楕円 745"/>
        <xdr:cNvSpPr/>
      </xdr:nvSpPr>
      <xdr:spPr>
        <a:xfrm>
          <a:off x="13652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158750</xdr:rowOff>
    </xdr:from>
    <xdr:to>
      <xdr:col>76</xdr:col>
      <xdr:colOff>114300</xdr:colOff>
      <xdr:row>106</xdr:row>
      <xdr:rowOff>12700</xdr:rowOff>
    </xdr:to>
    <xdr:cxnSp macro="">
      <xdr:nvCxnSpPr>
        <xdr:cNvPr id="747" name="直線コネクタ 746"/>
        <xdr:cNvCxnSpPr/>
      </xdr:nvCxnSpPr>
      <xdr:spPr>
        <a:xfrm>
          <a:off x="13703300" y="1816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48"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49"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50"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51"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752" name="n_1mainValue【公民館】&#10;有形固定資産減価償却率"/>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54627</xdr:rowOff>
    </xdr:from>
    <xdr:ext cx="405111" cy="259045"/>
    <xdr:sp macro="" textlink="">
      <xdr:nvSpPr>
        <xdr:cNvPr id="753" name="n_2mainValue【公民館】&#10;有形固定資産減価償却率"/>
        <xdr:cNvSpPr txBox="1"/>
      </xdr:nvSpPr>
      <xdr:spPr>
        <a:xfrm>
          <a:off x="14389744"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29227</xdr:rowOff>
    </xdr:from>
    <xdr:ext cx="405111" cy="259045"/>
    <xdr:sp macro="" textlink="">
      <xdr:nvSpPr>
        <xdr:cNvPr id="754" name="n_3mainValue【公民館】&#10;有形固定資産減価償却率"/>
        <xdr:cNvSpPr txBox="1"/>
      </xdr:nvSpPr>
      <xdr:spPr>
        <a:xfrm>
          <a:off x="13500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70" name="テキスト ボックス 769"/>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72" name="テキスト ボックス 771"/>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74" name="テキスト ボックス 77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6" name="テキスト ボックス 77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78" name="直線コネクタ 777"/>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79"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80" name="直線コネクタ 779"/>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81"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82" name="直線コネクタ 781"/>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83"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84" name="フローチャート: 判断 783"/>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85" name="フローチャート: 判断 784"/>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86" name="フローチャート: 判断 785"/>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87" name="フローチャート: 判断 786"/>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88" name="フローチャート: 判断 787"/>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35992</xdr:rowOff>
    </xdr:from>
    <xdr:to>
      <xdr:col>116</xdr:col>
      <xdr:colOff>114300</xdr:colOff>
      <xdr:row>108</xdr:row>
      <xdr:rowOff>137592</xdr:rowOff>
    </xdr:to>
    <xdr:sp macro="" textlink="">
      <xdr:nvSpPr>
        <xdr:cNvPr id="794" name="楕円 793"/>
        <xdr:cNvSpPr/>
      </xdr:nvSpPr>
      <xdr:spPr>
        <a:xfrm>
          <a:off x="22110700" y="185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795" name="【公民館】&#10;一人当たり面積該当値テキスト"/>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36982</xdr:rowOff>
    </xdr:from>
    <xdr:to>
      <xdr:col>112</xdr:col>
      <xdr:colOff>38100</xdr:colOff>
      <xdr:row>108</xdr:row>
      <xdr:rowOff>138582</xdr:rowOff>
    </xdr:to>
    <xdr:sp macro="" textlink="">
      <xdr:nvSpPr>
        <xdr:cNvPr id="796" name="楕円 795"/>
        <xdr:cNvSpPr/>
      </xdr:nvSpPr>
      <xdr:spPr>
        <a:xfrm>
          <a:off x="21272500" y="185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86792</xdr:rowOff>
    </xdr:from>
    <xdr:to>
      <xdr:col>116</xdr:col>
      <xdr:colOff>63500</xdr:colOff>
      <xdr:row>108</xdr:row>
      <xdr:rowOff>87782</xdr:rowOff>
    </xdr:to>
    <xdr:cxnSp macro="">
      <xdr:nvCxnSpPr>
        <xdr:cNvPr id="797" name="直線コネクタ 796"/>
        <xdr:cNvCxnSpPr/>
      </xdr:nvCxnSpPr>
      <xdr:spPr>
        <a:xfrm flipV="1">
          <a:off x="21323300" y="18603392"/>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38888</xdr:rowOff>
    </xdr:from>
    <xdr:to>
      <xdr:col>107</xdr:col>
      <xdr:colOff>101600</xdr:colOff>
      <xdr:row>108</xdr:row>
      <xdr:rowOff>140488</xdr:rowOff>
    </xdr:to>
    <xdr:sp macro="" textlink="">
      <xdr:nvSpPr>
        <xdr:cNvPr id="798" name="楕円 797"/>
        <xdr:cNvSpPr/>
      </xdr:nvSpPr>
      <xdr:spPr>
        <a:xfrm>
          <a:off x="20383500" y="185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87782</xdr:rowOff>
    </xdr:from>
    <xdr:to>
      <xdr:col>111</xdr:col>
      <xdr:colOff>177800</xdr:colOff>
      <xdr:row>108</xdr:row>
      <xdr:rowOff>89688</xdr:rowOff>
    </xdr:to>
    <xdr:cxnSp macro="">
      <xdr:nvCxnSpPr>
        <xdr:cNvPr id="799" name="直線コネクタ 798"/>
        <xdr:cNvCxnSpPr/>
      </xdr:nvCxnSpPr>
      <xdr:spPr>
        <a:xfrm flipV="1">
          <a:off x="20434300" y="1860438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40411</xdr:rowOff>
    </xdr:from>
    <xdr:to>
      <xdr:col>102</xdr:col>
      <xdr:colOff>165100</xdr:colOff>
      <xdr:row>108</xdr:row>
      <xdr:rowOff>142011</xdr:rowOff>
    </xdr:to>
    <xdr:sp macro="" textlink="">
      <xdr:nvSpPr>
        <xdr:cNvPr id="800" name="楕円 799"/>
        <xdr:cNvSpPr/>
      </xdr:nvSpPr>
      <xdr:spPr>
        <a:xfrm>
          <a:off x="19494500" y="185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89688</xdr:rowOff>
    </xdr:from>
    <xdr:to>
      <xdr:col>107</xdr:col>
      <xdr:colOff>50800</xdr:colOff>
      <xdr:row>108</xdr:row>
      <xdr:rowOff>91211</xdr:rowOff>
    </xdr:to>
    <xdr:cxnSp macro="">
      <xdr:nvCxnSpPr>
        <xdr:cNvPr id="801" name="直線コネクタ 800"/>
        <xdr:cNvCxnSpPr/>
      </xdr:nvCxnSpPr>
      <xdr:spPr>
        <a:xfrm flipV="1">
          <a:off x="19545300" y="18606288"/>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02"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03"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04"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05"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129709</xdr:rowOff>
    </xdr:from>
    <xdr:ext cx="469744" cy="259045"/>
    <xdr:sp macro="" textlink="">
      <xdr:nvSpPr>
        <xdr:cNvPr id="806" name="n_1mainValue【公民館】&#10;一人当たり面積"/>
        <xdr:cNvSpPr txBox="1"/>
      </xdr:nvSpPr>
      <xdr:spPr>
        <a:xfrm>
          <a:off x="21075727" y="1864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131615</xdr:rowOff>
    </xdr:from>
    <xdr:ext cx="469744" cy="259045"/>
    <xdr:sp macro="" textlink="">
      <xdr:nvSpPr>
        <xdr:cNvPr id="807" name="n_2mainValue【公民館】&#10;一人当たり面積"/>
        <xdr:cNvSpPr txBox="1"/>
      </xdr:nvSpPr>
      <xdr:spPr>
        <a:xfrm>
          <a:off x="20199427" y="18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133138</xdr:rowOff>
    </xdr:from>
    <xdr:ext cx="469744" cy="259045"/>
    <xdr:sp macro="" textlink="">
      <xdr:nvSpPr>
        <xdr:cNvPr id="808" name="n_3mainValue【公民館】&#10;一人当たり面積"/>
        <xdr:cNvSpPr txBox="1"/>
      </xdr:nvSpPr>
      <xdr:spPr>
        <a:xfrm>
          <a:off x="19310427" y="186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及び橋梁については、耐用年数を考慮しながら随時更新している。ただし人口に比べて行政面積が大きく、道路延長や橋梁延長が過大であるため、施設更新時の人口一人当たりの負担は高くなる。特に橋梁については町内を流れる一級河川に掛かる橋梁が多数ある影響により一人当たりの有形固定資産（償却資産）額が類似団体と比較して過大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幼稚園・保育所については、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年度に老朽化している１幼稚園、１保育所を統合し、認定こども園を建設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、類似団体と比較して有形固定資産減価償却率が大幅に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低下、一人当たり面積は増加している。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年から休止中であるが、地域住民による活用があることから施設用途の見直しを行い、集会施設としての集約化を検討している。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公民館については、有形固定資産減価償却率が類似団体と比較して高くなっている。老朽化している施設の一部を補修・改修するなどして利用者の利便性を向上させながら引き続き施設を使用していく。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
4,506
729.85
8,390,870
8,181,252
207,238
4,060,868
9,119,603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60977</xdr:rowOff>
    </xdr:from>
    <xdr:ext cx="405111" cy="259045"/>
    <xdr:sp macro="" textlink="">
      <xdr:nvSpPr>
        <xdr:cNvPr id="61" name="【図書館】&#10;有形固定資産減価償却率平均値テキスト"/>
        <xdr:cNvSpPr txBox="1"/>
      </xdr:nvSpPr>
      <xdr:spPr>
        <a:xfrm>
          <a:off x="4673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2" name="楕円 71"/>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3"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0</xdr:rowOff>
    </xdr:from>
    <xdr:to>
      <xdr:col>20</xdr:col>
      <xdr:colOff>38100</xdr:colOff>
      <xdr:row>36</xdr:row>
      <xdr:rowOff>101600</xdr:rowOff>
    </xdr:to>
    <xdr:sp macro="" textlink="">
      <xdr:nvSpPr>
        <xdr:cNvPr id="74" name="楕円 73"/>
        <xdr:cNvSpPr/>
      </xdr:nvSpPr>
      <xdr:spPr>
        <a:xfrm>
          <a:off x="3746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50800</xdr:rowOff>
    </xdr:from>
    <xdr:to>
      <xdr:col>24</xdr:col>
      <xdr:colOff>63500</xdr:colOff>
      <xdr:row>36</xdr:row>
      <xdr:rowOff>76200</xdr:rowOff>
    </xdr:to>
    <xdr:cxnSp macro="">
      <xdr:nvCxnSpPr>
        <xdr:cNvPr id="75" name="直線コネクタ 74"/>
        <xdr:cNvCxnSpPr/>
      </xdr:nvCxnSpPr>
      <xdr:spPr>
        <a:xfrm>
          <a:off x="3797300" y="622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76" name="楕円 75"/>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50800</xdr:rowOff>
    </xdr:to>
    <xdr:cxnSp macro="">
      <xdr:nvCxnSpPr>
        <xdr:cNvPr id="77" name="直線コネクタ 76"/>
        <xdr:cNvCxnSpPr/>
      </xdr:nvCxnSpPr>
      <xdr:spPr>
        <a:xfrm>
          <a:off x="2908300" y="619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8" name="楕円 77"/>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25400</xdr:rowOff>
    </xdr:to>
    <xdr:cxnSp macro="">
      <xdr:nvCxnSpPr>
        <xdr:cNvPr id="79" name="直線コネクタ 78"/>
        <xdr:cNvCxnSpPr/>
      </xdr:nvCxnSpPr>
      <xdr:spPr>
        <a:xfrm>
          <a:off x="20193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167657</xdr:rowOff>
    </xdr:from>
    <xdr:ext cx="405111" cy="259045"/>
    <xdr:sp macro="" textlink="">
      <xdr:nvSpPr>
        <xdr:cNvPr id="80" name="n_1aveValue【図書館】&#10;有形固定資産減価償却率"/>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119397</xdr:rowOff>
    </xdr:from>
    <xdr:ext cx="405111" cy="259045"/>
    <xdr:sp macro="" textlink="">
      <xdr:nvSpPr>
        <xdr:cNvPr id="81" name="n_2aveValue【図書館】&#10;有形固定資産減価償却率"/>
        <xdr:cNvSpPr txBox="1"/>
      </xdr:nvSpPr>
      <xdr:spPr>
        <a:xfrm>
          <a:off x="2705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87647</xdr:rowOff>
    </xdr:from>
    <xdr:ext cx="405111" cy="259045"/>
    <xdr:sp macro="" textlink="">
      <xdr:nvSpPr>
        <xdr:cNvPr id="82" name="n_3aveValue【図書館】&#10;有形固定資産減価償却率"/>
        <xdr:cNvSpPr txBox="1"/>
      </xdr:nvSpPr>
      <xdr:spPr>
        <a:xfrm>
          <a:off x="1816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3" name="n_4aveValue【図書館】&#10;有形固定資産減価償却率"/>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118127</xdr:rowOff>
    </xdr:from>
    <xdr:ext cx="405111" cy="259045"/>
    <xdr:sp macro="" textlink="">
      <xdr:nvSpPr>
        <xdr:cNvPr id="84" name="n_1mainValue【図書館】&#10;有形固定資産減価償却率"/>
        <xdr:cNvSpPr txBox="1"/>
      </xdr:nvSpPr>
      <xdr:spPr>
        <a:xfrm>
          <a:off x="3582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92727</xdr:rowOff>
    </xdr:from>
    <xdr:ext cx="405111" cy="259045"/>
    <xdr:sp macro="" textlink="">
      <xdr:nvSpPr>
        <xdr:cNvPr id="85" name="n_2mainValue【図書館】&#10;有形固定資産減価償却率"/>
        <xdr:cNvSpPr txBox="1"/>
      </xdr:nvSpPr>
      <xdr:spPr>
        <a:xfrm>
          <a:off x="2705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6" name="n_3main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0" name="直線コネクタ 109"/>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1"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2" name="直線コネクタ 111"/>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3"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4" name="直線コネクタ 113"/>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5" name="【図書館】&#10;一人当たり面積平均値テキスト"/>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6" name="フローチャート: 判断 115"/>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8" name="フローチャート: 判断 11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19" name="フローチャート: 判断 118"/>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0" name="フローチャート: 判断 119"/>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6" name="楕円 125"/>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27"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149225</xdr:rowOff>
    </xdr:from>
    <xdr:to>
      <xdr:col>50</xdr:col>
      <xdr:colOff>165100</xdr:colOff>
      <xdr:row>39</xdr:row>
      <xdr:rowOff>79375</xdr:rowOff>
    </xdr:to>
    <xdr:sp macro="" textlink="">
      <xdr:nvSpPr>
        <xdr:cNvPr id="128" name="楕円 127"/>
        <xdr:cNvSpPr/>
      </xdr:nvSpPr>
      <xdr:spPr>
        <a:xfrm>
          <a:off x="9588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28575</xdr:rowOff>
    </xdr:to>
    <xdr:cxnSp macro="">
      <xdr:nvCxnSpPr>
        <xdr:cNvPr id="129" name="直線コネクタ 128"/>
        <xdr:cNvCxnSpPr/>
      </xdr:nvCxnSpPr>
      <xdr:spPr>
        <a:xfrm flipV="1">
          <a:off x="9639300" y="6705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164465</xdr:rowOff>
    </xdr:from>
    <xdr:to>
      <xdr:col>46</xdr:col>
      <xdr:colOff>38100</xdr:colOff>
      <xdr:row>39</xdr:row>
      <xdr:rowOff>94615</xdr:rowOff>
    </xdr:to>
    <xdr:sp macro="" textlink="">
      <xdr:nvSpPr>
        <xdr:cNvPr id="130" name="楕円 129"/>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28575</xdr:rowOff>
    </xdr:from>
    <xdr:to>
      <xdr:col>50</xdr:col>
      <xdr:colOff>114300</xdr:colOff>
      <xdr:row>39</xdr:row>
      <xdr:rowOff>43815</xdr:rowOff>
    </xdr:to>
    <xdr:cxnSp macro="">
      <xdr:nvCxnSpPr>
        <xdr:cNvPr id="131" name="直線コネクタ 130"/>
        <xdr:cNvCxnSpPr/>
      </xdr:nvCxnSpPr>
      <xdr:spPr>
        <a:xfrm flipV="1">
          <a:off x="8750300" y="67151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xdr:rowOff>
    </xdr:from>
    <xdr:to>
      <xdr:col>41</xdr:col>
      <xdr:colOff>101600</xdr:colOff>
      <xdr:row>39</xdr:row>
      <xdr:rowOff>106045</xdr:rowOff>
    </xdr:to>
    <xdr:sp macro="" textlink="">
      <xdr:nvSpPr>
        <xdr:cNvPr id="132" name="楕円 131"/>
        <xdr:cNvSpPr/>
      </xdr:nvSpPr>
      <xdr:spPr>
        <a:xfrm>
          <a:off x="7810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43815</xdr:rowOff>
    </xdr:from>
    <xdr:to>
      <xdr:col>45</xdr:col>
      <xdr:colOff>177800</xdr:colOff>
      <xdr:row>39</xdr:row>
      <xdr:rowOff>55245</xdr:rowOff>
    </xdr:to>
    <xdr:cxnSp macro="">
      <xdr:nvCxnSpPr>
        <xdr:cNvPr id="133" name="直線コネクタ 132"/>
        <xdr:cNvCxnSpPr/>
      </xdr:nvCxnSpPr>
      <xdr:spPr>
        <a:xfrm flipV="1">
          <a:off x="7861300" y="6730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4"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5"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36" name="n_3aveValue【図書館】&#10;一人当たり面積"/>
        <xdr:cNvSpPr txBox="1"/>
      </xdr:nvSpPr>
      <xdr:spPr>
        <a:xfrm>
          <a:off x="7626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37" name="n_4aveValue【図書館】&#10;一人当たり面積"/>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95902</xdr:rowOff>
    </xdr:from>
    <xdr:ext cx="469744" cy="259045"/>
    <xdr:sp macro="" textlink="">
      <xdr:nvSpPr>
        <xdr:cNvPr id="138" name="n_1mainValue【図書館】&#10;一人当たり面積"/>
        <xdr:cNvSpPr txBox="1"/>
      </xdr:nvSpPr>
      <xdr:spPr>
        <a:xfrm>
          <a:off x="93917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111142</xdr:rowOff>
    </xdr:from>
    <xdr:ext cx="469744" cy="259045"/>
    <xdr:sp macro="" textlink="">
      <xdr:nvSpPr>
        <xdr:cNvPr id="139" name="n_2mainValue【図書館】&#10;一人当たり面積"/>
        <xdr:cNvSpPr txBox="1"/>
      </xdr:nvSpPr>
      <xdr:spPr>
        <a:xfrm>
          <a:off x="8515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122572</xdr:rowOff>
    </xdr:from>
    <xdr:ext cx="469744" cy="259045"/>
    <xdr:sp macro="" textlink="">
      <xdr:nvSpPr>
        <xdr:cNvPr id="140" name="n_3mainValue【図書館】&#10;一人当たり面積"/>
        <xdr:cNvSpPr txBox="1"/>
      </xdr:nvSpPr>
      <xdr:spPr>
        <a:xfrm>
          <a:off x="762642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66" name="直線コネクタ 165"/>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9"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0" name="直線コネクタ 169"/>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1"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2" name="フローチャート: 判断 171"/>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3" name="フローチャート: 判断 172"/>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74" name="フローチャート: 判断 173"/>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75" name="フローチャート: 判断 174"/>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76" name="フローチャート: 判断 175"/>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2" name="楕円 181"/>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24328</xdr:rowOff>
    </xdr:from>
    <xdr:ext cx="405111" cy="259045"/>
    <xdr:sp macro="" textlink="">
      <xdr:nvSpPr>
        <xdr:cNvPr id="183" name="【体育館・プール】&#10;有形固定資産減価償却率該当値テキスト"/>
        <xdr:cNvSpPr txBox="1"/>
      </xdr:nvSpPr>
      <xdr:spPr>
        <a:xfrm>
          <a:off x="4673600" y="1031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133713</xdr:rowOff>
    </xdr:from>
    <xdr:to>
      <xdr:col>20</xdr:col>
      <xdr:colOff>38100</xdr:colOff>
      <xdr:row>61</xdr:row>
      <xdr:rowOff>63863</xdr:rowOff>
    </xdr:to>
    <xdr:sp macro="" textlink="">
      <xdr:nvSpPr>
        <xdr:cNvPr id="184" name="楕円 183"/>
        <xdr:cNvSpPr/>
      </xdr:nvSpPr>
      <xdr:spPr>
        <a:xfrm>
          <a:off x="3746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52251</xdr:rowOff>
    </xdr:to>
    <xdr:cxnSp macro="">
      <xdr:nvCxnSpPr>
        <xdr:cNvPr id="185" name="直線コネクタ 184"/>
        <xdr:cNvCxnSpPr/>
      </xdr:nvCxnSpPr>
      <xdr:spPr>
        <a:xfrm>
          <a:off x="3797300" y="104715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86" name="楕円 185"/>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13063</xdr:rowOff>
    </xdr:to>
    <xdr:cxnSp macro="">
      <xdr:nvCxnSpPr>
        <xdr:cNvPr id="187" name="直線コネクタ 186"/>
        <xdr:cNvCxnSpPr/>
      </xdr:nvCxnSpPr>
      <xdr:spPr>
        <a:xfrm>
          <a:off x="2908300" y="104339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8" name="楕円 187"/>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146957</xdr:rowOff>
    </xdr:to>
    <xdr:cxnSp macro="">
      <xdr:nvCxnSpPr>
        <xdr:cNvPr id="189" name="直線コネクタ 188"/>
        <xdr:cNvCxnSpPr/>
      </xdr:nvCxnSpPr>
      <xdr:spPr>
        <a:xfrm>
          <a:off x="2019300" y="1039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90"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91"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92"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93"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80390</xdr:rowOff>
    </xdr:from>
    <xdr:ext cx="405111" cy="259045"/>
    <xdr:sp macro="" textlink="">
      <xdr:nvSpPr>
        <xdr:cNvPr id="194" name="n_1mainValue【体育館・プー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5" name="n_2main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6" name="n_3mainValue【体育館・プー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8" name="テキスト ボックス 20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0" name="テキスト ボックス 20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12" name="テキスト ボックス 211"/>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14" name="テキスト ボックス 213"/>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6" name="テキスト ボックス 2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18" name="直線コネクタ 217"/>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19"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0" name="直線コネクタ 219"/>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21"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22" name="直線コネクタ 221"/>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223"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24" name="フローチャート: 判断 223"/>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25" name="フローチャート: 判断 224"/>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26" name="フローチャート: 判断 225"/>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27" name="フローチャート: 判断 226"/>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28" name="フローチャート: 判断 227"/>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7904</xdr:rowOff>
    </xdr:from>
    <xdr:to>
      <xdr:col>55</xdr:col>
      <xdr:colOff>50800</xdr:colOff>
      <xdr:row>63</xdr:row>
      <xdr:rowOff>109504</xdr:rowOff>
    </xdr:to>
    <xdr:sp macro="" textlink="">
      <xdr:nvSpPr>
        <xdr:cNvPr id="234" name="楕円 233"/>
        <xdr:cNvSpPr/>
      </xdr:nvSpPr>
      <xdr:spPr>
        <a:xfrm>
          <a:off x="10426700" y="108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138731</xdr:rowOff>
    </xdr:from>
    <xdr:ext cx="469744" cy="259045"/>
    <xdr:sp macro="" textlink="">
      <xdr:nvSpPr>
        <xdr:cNvPr id="235" name="【体育館・プール】&#10;一人当たり面積該当値テキスト"/>
        <xdr:cNvSpPr txBox="1"/>
      </xdr:nvSpPr>
      <xdr:spPr>
        <a:xfrm>
          <a:off x="10515600" y="1059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9642</xdr:rowOff>
    </xdr:from>
    <xdr:to>
      <xdr:col>50</xdr:col>
      <xdr:colOff>165100</xdr:colOff>
      <xdr:row>63</xdr:row>
      <xdr:rowOff>111242</xdr:rowOff>
    </xdr:to>
    <xdr:sp macro="" textlink="">
      <xdr:nvSpPr>
        <xdr:cNvPr id="236" name="楕円 235"/>
        <xdr:cNvSpPr/>
      </xdr:nvSpPr>
      <xdr:spPr>
        <a:xfrm>
          <a:off x="9588500" y="108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58704</xdr:rowOff>
    </xdr:from>
    <xdr:to>
      <xdr:col>55</xdr:col>
      <xdr:colOff>0</xdr:colOff>
      <xdr:row>63</xdr:row>
      <xdr:rowOff>60442</xdr:rowOff>
    </xdr:to>
    <xdr:cxnSp macro="">
      <xdr:nvCxnSpPr>
        <xdr:cNvPr id="237" name="直線コネクタ 236"/>
        <xdr:cNvCxnSpPr/>
      </xdr:nvCxnSpPr>
      <xdr:spPr>
        <a:xfrm flipV="1">
          <a:off x="9639300" y="10860054"/>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12843</xdr:rowOff>
    </xdr:from>
    <xdr:to>
      <xdr:col>46</xdr:col>
      <xdr:colOff>38100</xdr:colOff>
      <xdr:row>63</xdr:row>
      <xdr:rowOff>114443</xdr:rowOff>
    </xdr:to>
    <xdr:sp macro="" textlink="">
      <xdr:nvSpPr>
        <xdr:cNvPr id="238" name="楕円 237"/>
        <xdr:cNvSpPr/>
      </xdr:nvSpPr>
      <xdr:spPr>
        <a:xfrm>
          <a:off x="8699500" y="108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60442</xdr:rowOff>
    </xdr:from>
    <xdr:to>
      <xdr:col>50</xdr:col>
      <xdr:colOff>114300</xdr:colOff>
      <xdr:row>63</xdr:row>
      <xdr:rowOff>63643</xdr:rowOff>
    </xdr:to>
    <xdr:cxnSp macro="">
      <xdr:nvCxnSpPr>
        <xdr:cNvPr id="239" name="直線コネクタ 238"/>
        <xdr:cNvCxnSpPr/>
      </xdr:nvCxnSpPr>
      <xdr:spPr>
        <a:xfrm flipV="1">
          <a:off x="8750300" y="1086179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15403</xdr:rowOff>
    </xdr:from>
    <xdr:to>
      <xdr:col>41</xdr:col>
      <xdr:colOff>101600</xdr:colOff>
      <xdr:row>63</xdr:row>
      <xdr:rowOff>117003</xdr:rowOff>
    </xdr:to>
    <xdr:sp macro="" textlink="">
      <xdr:nvSpPr>
        <xdr:cNvPr id="240" name="楕円 239"/>
        <xdr:cNvSpPr/>
      </xdr:nvSpPr>
      <xdr:spPr>
        <a:xfrm>
          <a:off x="7810500" y="108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63643</xdr:rowOff>
    </xdr:from>
    <xdr:to>
      <xdr:col>45</xdr:col>
      <xdr:colOff>177800</xdr:colOff>
      <xdr:row>63</xdr:row>
      <xdr:rowOff>66203</xdr:rowOff>
    </xdr:to>
    <xdr:cxnSp macro="">
      <xdr:nvCxnSpPr>
        <xdr:cNvPr id="241" name="直線コネクタ 240"/>
        <xdr:cNvCxnSpPr/>
      </xdr:nvCxnSpPr>
      <xdr:spPr>
        <a:xfrm flipV="1">
          <a:off x="7861300" y="10864993"/>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242"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243"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244"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45"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127769</xdr:rowOff>
    </xdr:from>
    <xdr:ext cx="469744" cy="259045"/>
    <xdr:sp macro="" textlink="">
      <xdr:nvSpPr>
        <xdr:cNvPr id="246" name="n_1mainValue【体育館・プール】&#10;一人当たり面積"/>
        <xdr:cNvSpPr txBox="1"/>
      </xdr:nvSpPr>
      <xdr:spPr>
        <a:xfrm>
          <a:off x="9391727" y="105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130970</xdr:rowOff>
    </xdr:from>
    <xdr:ext cx="469744" cy="259045"/>
    <xdr:sp macro="" textlink="">
      <xdr:nvSpPr>
        <xdr:cNvPr id="247" name="n_2mainValue【体育館・プール】&#10;一人当たり面積"/>
        <xdr:cNvSpPr txBox="1"/>
      </xdr:nvSpPr>
      <xdr:spPr>
        <a:xfrm>
          <a:off x="8515427" y="1058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133530</xdr:rowOff>
    </xdr:from>
    <xdr:ext cx="469744" cy="259045"/>
    <xdr:sp macro="" textlink="">
      <xdr:nvSpPr>
        <xdr:cNvPr id="248" name="n_3mainValue【体育館・プール】&#10;一人当たり面積"/>
        <xdr:cNvSpPr txBox="1"/>
      </xdr:nvSpPr>
      <xdr:spPr>
        <a:xfrm>
          <a:off x="7626427" y="1059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74" name="直線コネクタ 273"/>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77"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78" name="直線コネクタ 277"/>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279" name="【福祉施設】&#10;有形固定資産減価償却率平均値テキスト"/>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80" name="フローチャート: 判断 279"/>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81" name="フローチャート: 判断 280"/>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82" name="フローチャート: 判断 281"/>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83" name="フローチャート: 判断 282"/>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84" name="フローチャート: 判断 283"/>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104866</xdr:rowOff>
    </xdr:from>
    <xdr:to>
      <xdr:col>24</xdr:col>
      <xdr:colOff>114300</xdr:colOff>
      <xdr:row>82</xdr:row>
      <xdr:rowOff>35016</xdr:rowOff>
    </xdr:to>
    <xdr:sp macro="" textlink="">
      <xdr:nvSpPr>
        <xdr:cNvPr id="290" name="楕円 289"/>
        <xdr:cNvSpPr/>
      </xdr:nvSpPr>
      <xdr:spPr>
        <a:xfrm>
          <a:off x="4584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127743</xdr:rowOff>
    </xdr:from>
    <xdr:ext cx="405111" cy="259045"/>
    <xdr:sp macro="" textlink="">
      <xdr:nvSpPr>
        <xdr:cNvPr id="291" name="【福祉施設】&#10;有形固定資産減価償却率該当値テキスト"/>
        <xdr:cNvSpPr txBox="1"/>
      </xdr:nvSpPr>
      <xdr:spPr>
        <a:xfrm>
          <a:off x="4673600" y="138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64044</xdr:rowOff>
    </xdr:from>
    <xdr:to>
      <xdr:col>20</xdr:col>
      <xdr:colOff>38100</xdr:colOff>
      <xdr:row>81</xdr:row>
      <xdr:rowOff>165644</xdr:rowOff>
    </xdr:to>
    <xdr:sp macro="" textlink="">
      <xdr:nvSpPr>
        <xdr:cNvPr id="292" name="楕円 291"/>
        <xdr:cNvSpPr/>
      </xdr:nvSpPr>
      <xdr:spPr>
        <a:xfrm>
          <a:off x="3746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114844</xdr:rowOff>
    </xdr:from>
    <xdr:to>
      <xdr:col>24</xdr:col>
      <xdr:colOff>63500</xdr:colOff>
      <xdr:row>81</xdr:row>
      <xdr:rowOff>155666</xdr:rowOff>
    </xdr:to>
    <xdr:cxnSp macro="">
      <xdr:nvCxnSpPr>
        <xdr:cNvPr id="293" name="直線コネクタ 292"/>
        <xdr:cNvCxnSpPr/>
      </xdr:nvCxnSpPr>
      <xdr:spPr>
        <a:xfrm>
          <a:off x="3797300" y="140022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19957</xdr:rowOff>
    </xdr:from>
    <xdr:to>
      <xdr:col>15</xdr:col>
      <xdr:colOff>101600</xdr:colOff>
      <xdr:row>81</xdr:row>
      <xdr:rowOff>121557</xdr:rowOff>
    </xdr:to>
    <xdr:sp macro="" textlink="">
      <xdr:nvSpPr>
        <xdr:cNvPr id="294" name="楕円 293"/>
        <xdr:cNvSpPr/>
      </xdr:nvSpPr>
      <xdr:spPr>
        <a:xfrm>
          <a:off x="2857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70757</xdr:rowOff>
    </xdr:from>
    <xdr:to>
      <xdr:col>19</xdr:col>
      <xdr:colOff>177800</xdr:colOff>
      <xdr:row>81</xdr:row>
      <xdr:rowOff>114844</xdr:rowOff>
    </xdr:to>
    <xdr:cxnSp macro="">
      <xdr:nvCxnSpPr>
        <xdr:cNvPr id="295" name="直線コネクタ 294"/>
        <xdr:cNvCxnSpPr/>
      </xdr:nvCxnSpPr>
      <xdr:spPr>
        <a:xfrm>
          <a:off x="2908300" y="139582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148952</xdr:rowOff>
    </xdr:from>
    <xdr:to>
      <xdr:col>10</xdr:col>
      <xdr:colOff>165100</xdr:colOff>
      <xdr:row>81</xdr:row>
      <xdr:rowOff>79102</xdr:rowOff>
    </xdr:to>
    <xdr:sp macro="" textlink="">
      <xdr:nvSpPr>
        <xdr:cNvPr id="296" name="楕円 295"/>
        <xdr:cNvSpPr/>
      </xdr:nvSpPr>
      <xdr:spPr>
        <a:xfrm>
          <a:off x="1968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28302</xdr:rowOff>
    </xdr:from>
    <xdr:to>
      <xdr:col>15</xdr:col>
      <xdr:colOff>50800</xdr:colOff>
      <xdr:row>81</xdr:row>
      <xdr:rowOff>70757</xdr:rowOff>
    </xdr:to>
    <xdr:cxnSp macro="">
      <xdr:nvCxnSpPr>
        <xdr:cNvPr id="297" name="直線コネクタ 296"/>
        <xdr:cNvCxnSpPr/>
      </xdr:nvCxnSpPr>
      <xdr:spPr>
        <a:xfrm>
          <a:off x="2019300" y="1391575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98" name="n_1aveValue【福祉施設】&#10;有形固定資産減価償却率"/>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99" name="n_2aveValue【福祉施設】&#10;有形固定資産減価償却率"/>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300" name="n_3aveValue【福祉施設】&#10;有形固定資産減価償却率"/>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01"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10721</xdr:rowOff>
    </xdr:from>
    <xdr:ext cx="405111" cy="259045"/>
    <xdr:sp macro="" textlink="">
      <xdr:nvSpPr>
        <xdr:cNvPr id="302" name="n_1mainValue【福祉施設】&#10;有形固定資産減価償却率"/>
        <xdr:cNvSpPr txBox="1"/>
      </xdr:nvSpPr>
      <xdr:spPr>
        <a:xfrm>
          <a:off x="3582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138084</xdr:rowOff>
    </xdr:from>
    <xdr:ext cx="405111" cy="259045"/>
    <xdr:sp macro="" textlink="">
      <xdr:nvSpPr>
        <xdr:cNvPr id="303" name="n_2mainValue【福祉施設】&#10;有形固定資産減価償却率"/>
        <xdr:cNvSpPr txBox="1"/>
      </xdr:nvSpPr>
      <xdr:spPr>
        <a:xfrm>
          <a:off x="2705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95629</xdr:rowOff>
    </xdr:from>
    <xdr:ext cx="405111" cy="259045"/>
    <xdr:sp macro="" textlink="">
      <xdr:nvSpPr>
        <xdr:cNvPr id="304" name="n_3mainValue【福祉施設】&#10;有形固定資産減価償却率"/>
        <xdr:cNvSpPr txBox="1"/>
      </xdr:nvSpPr>
      <xdr:spPr>
        <a:xfrm>
          <a:off x="1816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30" name="直線コネクタ 329"/>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1"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2" name="直線コネクタ 331"/>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33"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34" name="直線コネクタ 333"/>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35"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36" name="フローチャート: 判断 335"/>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37" name="フローチャート: 判断 336"/>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38" name="フローチャート: 判断 337"/>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39" name="フローチャート: 判断 338"/>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40" name="フローチャート: 判断 339"/>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73188</xdr:rowOff>
    </xdr:from>
    <xdr:to>
      <xdr:col>55</xdr:col>
      <xdr:colOff>50800</xdr:colOff>
      <xdr:row>86</xdr:row>
      <xdr:rowOff>3338</xdr:rowOff>
    </xdr:to>
    <xdr:sp macro="" textlink="">
      <xdr:nvSpPr>
        <xdr:cNvPr id="346" name="楕円 345"/>
        <xdr:cNvSpPr/>
      </xdr:nvSpPr>
      <xdr:spPr>
        <a:xfrm>
          <a:off x="10426700" y="146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51615</xdr:rowOff>
    </xdr:from>
    <xdr:ext cx="469744" cy="259045"/>
    <xdr:sp macro="" textlink="">
      <xdr:nvSpPr>
        <xdr:cNvPr id="347" name="【福祉施設】&#10;一人当たり面積該当値テキスト"/>
        <xdr:cNvSpPr txBox="1"/>
      </xdr:nvSpPr>
      <xdr:spPr>
        <a:xfrm>
          <a:off x="10515600" y="1462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348" name="楕円 347"/>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123988</xdr:rowOff>
    </xdr:from>
    <xdr:to>
      <xdr:col>55</xdr:col>
      <xdr:colOff>0</xdr:colOff>
      <xdr:row>85</xdr:row>
      <xdr:rowOff>127254</xdr:rowOff>
    </xdr:to>
    <xdr:cxnSp macro="">
      <xdr:nvCxnSpPr>
        <xdr:cNvPr id="349" name="直線コネクタ 348"/>
        <xdr:cNvCxnSpPr/>
      </xdr:nvCxnSpPr>
      <xdr:spPr>
        <a:xfrm flipV="1">
          <a:off x="9639300" y="1469723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82659</xdr:rowOff>
    </xdr:from>
    <xdr:to>
      <xdr:col>46</xdr:col>
      <xdr:colOff>38100</xdr:colOff>
      <xdr:row>86</xdr:row>
      <xdr:rowOff>12809</xdr:rowOff>
    </xdr:to>
    <xdr:sp macro="" textlink="">
      <xdr:nvSpPr>
        <xdr:cNvPr id="350" name="楕円 349"/>
        <xdr:cNvSpPr/>
      </xdr:nvSpPr>
      <xdr:spPr>
        <a:xfrm>
          <a:off x="8699500" y="146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133459</xdr:rowOff>
    </xdr:to>
    <xdr:cxnSp macro="">
      <xdr:nvCxnSpPr>
        <xdr:cNvPr id="351" name="直線コネクタ 350"/>
        <xdr:cNvCxnSpPr/>
      </xdr:nvCxnSpPr>
      <xdr:spPr>
        <a:xfrm flipV="1">
          <a:off x="8750300" y="1470050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87557</xdr:rowOff>
    </xdr:from>
    <xdr:to>
      <xdr:col>41</xdr:col>
      <xdr:colOff>101600</xdr:colOff>
      <xdr:row>86</xdr:row>
      <xdr:rowOff>17707</xdr:rowOff>
    </xdr:to>
    <xdr:sp macro="" textlink="">
      <xdr:nvSpPr>
        <xdr:cNvPr id="352" name="楕円 351"/>
        <xdr:cNvSpPr/>
      </xdr:nvSpPr>
      <xdr:spPr>
        <a:xfrm>
          <a:off x="7810500" y="146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133459</xdr:rowOff>
    </xdr:from>
    <xdr:to>
      <xdr:col>45</xdr:col>
      <xdr:colOff>177800</xdr:colOff>
      <xdr:row>85</xdr:row>
      <xdr:rowOff>138357</xdr:rowOff>
    </xdr:to>
    <xdr:cxnSp macro="">
      <xdr:nvCxnSpPr>
        <xdr:cNvPr id="353" name="直線コネクタ 352"/>
        <xdr:cNvCxnSpPr/>
      </xdr:nvCxnSpPr>
      <xdr:spPr>
        <a:xfrm flipV="1">
          <a:off x="7861300" y="147067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54"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55"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56"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357"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358" name="n_1mainValue【福祉施設】&#10;一人当たり面積"/>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3936</xdr:rowOff>
    </xdr:from>
    <xdr:ext cx="469744" cy="259045"/>
    <xdr:sp macro="" textlink="">
      <xdr:nvSpPr>
        <xdr:cNvPr id="359" name="n_2mainValue【福祉施設】&#10;一人当たり面積"/>
        <xdr:cNvSpPr txBox="1"/>
      </xdr:nvSpPr>
      <xdr:spPr>
        <a:xfrm>
          <a:off x="8515427" y="147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8834</xdr:rowOff>
    </xdr:from>
    <xdr:ext cx="469744" cy="259045"/>
    <xdr:sp macro="" textlink="">
      <xdr:nvSpPr>
        <xdr:cNvPr id="360" name="n_3mainValue【福祉施設】&#10;一人当たり面積"/>
        <xdr:cNvSpPr txBox="1"/>
      </xdr:nvSpPr>
      <xdr:spPr>
        <a:xfrm>
          <a:off x="7626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02" name="直線コネクタ 401"/>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05"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06" name="直線コネクタ 405"/>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07"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08" name="フローチャート: 判断 40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09" name="フローチャート: 判断 408"/>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0" name="フローチャート: 判断 409"/>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11" name="フローチャート: 判断 410"/>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12" name="フローチャート: 判断 411"/>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51526</xdr:rowOff>
    </xdr:from>
    <xdr:to>
      <xdr:col>85</xdr:col>
      <xdr:colOff>177800</xdr:colOff>
      <xdr:row>40</xdr:row>
      <xdr:rowOff>153126</xdr:rowOff>
    </xdr:to>
    <xdr:sp macro="" textlink="">
      <xdr:nvSpPr>
        <xdr:cNvPr id="418" name="楕円 417"/>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29953</xdr:rowOff>
    </xdr:from>
    <xdr:ext cx="405111" cy="259045"/>
    <xdr:sp macro="" textlink="">
      <xdr:nvSpPr>
        <xdr:cNvPr id="419" name="【一般廃棄物処理施設】&#10;有形固定資産減価償却率該当値テキスト"/>
        <xdr:cNvSpPr txBox="1"/>
      </xdr:nvSpPr>
      <xdr:spPr>
        <a:xfrm>
          <a:off x="163576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20" name="楕円 419"/>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102326</xdr:rowOff>
    </xdr:to>
    <xdr:cxnSp macro="">
      <xdr:nvCxnSpPr>
        <xdr:cNvPr id="421" name="直線コネクタ 420"/>
        <xdr:cNvCxnSpPr/>
      </xdr:nvCxnSpPr>
      <xdr:spPr>
        <a:xfrm>
          <a:off x="15481300" y="69113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422" name="楕円 421"/>
        <xdr:cNvSpPr/>
      </xdr:nvSpPr>
      <xdr:spPr>
        <a:xfrm>
          <a:off x="14541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53340</xdr:rowOff>
    </xdr:to>
    <xdr:cxnSp macro="">
      <xdr:nvCxnSpPr>
        <xdr:cNvPr id="423" name="直線コネクタ 422"/>
        <xdr:cNvCxnSpPr/>
      </xdr:nvCxnSpPr>
      <xdr:spPr>
        <a:xfrm>
          <a:off x="14592300" y="68623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69487</xdr:rowOff>
    </xdr:from>
    <xdr:to>
      <xdr:col>72</xdr:col>
      <xdr:colOff>38100</xdr:colOff>
      <xdr:row>39</xdr:row>
      <xdr:rowOff>171087</xdr:rowOff>
    </xdr:to>
    <xdr:sp macro="" textlink="">
      <xdr:nvSpPr>
        <xdr:cNvPr id="424" name="楕円 423"/>
        <xdr:cNvSpPr/>
      </xdr:nvSpPr>
      <xdr:spPr>
        <a:xfrm>
          <a:off x="1365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120287</xdr:rowOff>
    </xdr:from>
    <xdr:to>
      <xdr:col>76</xdr:col>
      <xdr:colOff>114300</xdr:colOff>
      <xdr:row>40</xdr:row>
      <xdr:rowOff>4354</xdr:rowOff>
    </xdr:to>
    <xdr:cxnSp macro="">
      <xdr:nvCxnSpPr>
        <xdr:cNvPr id="425" name="直線コネクタ 424"/>
        <xdr:cNvCxnSpPr/>
      </xdr:nvCxnSpPr>
      <xdr:spPr>
        <a:xfrm>
          <a:off x="13703300" y="68068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426"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7"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28"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29"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30" name="n_1mainValue【一般廃棄物処理施設】&#10;有形固定資産減価償却率"/>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431" name="n_2mainValue【一般廃棄物処理施設】&#10;有形固定資産減価償却率"/>
        <xdr:cNvSpPr txBox="1"/>
      </xdr:nvSpPr>
      <xdr:spPr>
        <a:xfrm>
          <a:off x="14389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162214</xdr:rowOff>
    </xdr:from>
    <xdr:ext cx="405111" cy="259045"/>
    <xdr:sp macro="" textlink="">
      <xdr:nvSpPr>
        <xdr:cNvPr id="432" name="n_3mainValue【一般廃棄物処理施設】&#10;有形固定資産減価償却率"/>
        <xdr:cNvSpPr txBox="1"/>
      </xdr:nvSpPr>
      <xdr:spPr>
        <a:xfrm>
          <a:off x="13500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4" name="テキスト ボックス 44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6" name="テキスト ボックス 44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8" name="テキスト ボックス 44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0" name="テキスト ボックス 44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2" name="テキスト ボックス 45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4" name="テキスト ボックス 45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6" name="テキスト ボックス 45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58" name="直線コネクタ 457"/>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59"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60" name="直線コネクタ 459"/>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61"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62" name="直線コネクタ 461"/>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63" name="【一般廃棄物処理施設】&#10;一人当たり有形固定資産（償却資産）額平均値テキスト"/>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64" name="フローチャート: 判断 463"/>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65" name="フローチャート: 判断 464"/>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66" name="フローチャート: 判断 465"/>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67" name="フローチャート: 判断 466"/>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68" name="フローチャート: 判断 467"/>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92307</xdr:rowOff>
    </xdr:from>
    <xdr:to>
      <xdr:col>116</xdr:col>
      <xdr:colOff>114300</xdr:colOff>
      <xdr:row>42</xdr:row>
      <xdr:rowOff>22457</xdr:rowOff>
    </xdr:to>
    <xdr:sp macro="" textlink="">
      <xdr:nvSpPr>
        <xdr:cNvPr id="474" name="楕円 473"/>
        <xdr:cNvSpPr/>
      </xdr:nvSpPr>
      <xdr:spPr>
        <a:xfrm>
          <a:off x="22110700" y="71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16771</xdr:rowOff>
    </xdr:from>
    <xdr:ext cx="599010" cy="259045"/>
    <xdr:sp macro="" textlink="">
      <xdr:nvSpPr>
        <xdr:cNvPr id="475" name="【一般廃棄物処理施設】&#10;一人当たり有形固定資産（償却資産）額該当値テキスト"/>
        <xdr:cNvSpPr txBox="1"/>
      </xdr:nvSpPr>
      <xdr:spPr>
        <a:xfrm>
          <a:off x="22199600" y="704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94570</xdr:rowOff>
    </xdr:from>
    <xdr:to>
      <xdr:col>112</xdr:col>
      <xdr:colOff>38100</xdr:colOff>
      <xdr:row>42</xdr:row>
      <xdr:rowOff>24720</xdr:rowOff>
    </xdr:to>
    <xdr:sp macro="" textlink="">
      <xdr:nvSpPr>
        <xdr:cNvPr id="476" name="楕円 475"/>
        <xdr:cNvSpPr/>
      </xdr:nvSpPr>
      <xdr:spPr>
        <a:xfrm>
          <a:off x="21272500" y="71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143107</xdr:rowOff>
    </xdr:from>
    <xdr:to>
      <xdr:col>116</xdr:col>
      <xdr:colOff>63500</xdr:colOff>
      <xdr:row>41</xdr:row>
      <xdr:rowOff>145370</xdr:rowOff>
    </xdr:to>
    <xdr:cxnSp macro="">
      <xdr:nvCxnSpPr>
        <xdr:cNvPr id="477" name="直線コネクタ 476"/>
        <xdr:cNvCxnSpPr/>
      </xdr:nvCxnSpPr>
      <xdr:spPr>
        <a:xfrm flipV="1">
          <a:off x="21323300" y="7172557"/>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84170</xdr:rowOff>
    </xdr:from>
    <xdr:to>
      <xdr:col>107</xdr:col>
      <xdr:colOff>101600</xdr:colOff>
      <xdr:row>42</xdr:row>
      <xdr:rowOff>14320</xdr:rowOff>
    </xdr:to>
    <xdr:sp macro="" textlink="">
      <xdr:nvSpPr>
        <xdr:cNvPr id="478" name="楕円 477"/>
        <xdr:cNvSpPr/>
      </xdr:nvSpPr>
      <xdr:spPr>
        <a:xfrm>
          <a:off x="20383500" y="71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134970</xdr:rowOff>
    </xdr:from>
    <xdr:to>
      <xdr:col>111</xdr:col>
      <xdr:colOff>177800</xdr:colOff>
      <xdr:row>41</xdr:row>
      <xdr:rowOff>145370</xdr:rowOff>
    </xdr:to>
    <xdr:cxnSp macro="">
      <xdr:nvCxnSpPr>
        <xdr:cNvPr id="479" name="直線コネクタ 478"/>
        <xdr:cNvCxnSpPr/>
      </xdr:nvCxnSpPr>
      <xdr:spPr>
        <a:xfrm>
          <a:off x="20434300" y="7164420"/>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87414</xdr:rowOff>
    </xdr:from>
    <xdr:to>
      <xdr:col>102</xdr:col>
      <xdr:colOff>165100</xdr:colOff>
      <xdr:row>42</xdr:row>
      <xdr:rowOff>17564</xdr:rowOff>
    </xdr:to>
    <xdr:sp macro="" textlink="">
      <xdr:nvSpPr>
        <xdr:cNvPr id="480" name="楕円 479"/>
        <xdr:cNvSpPr/>
      </xdr:nvSpPr>
      <xdr:spPr>
        <a:xfrm>
          <a:off x="19494500" y="71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134970</xdr:rowOff>
    </xdr:from>
    <xdr:to>
      <xdr:col>107</xdr:col>
      <xdr:colOff>50800</xdr:colOff>
      <xdr:row>41</xdr:row>
      <xdr:rowOff>138214</xdr:rowOff>
    </xdr:to>
    <xdr:cxnSp macro="">
      <xdr:nvCxnSpPr>
        <xdr:cNvPr id="481" name="直線コネクタ 480"/>
        <xdr:cNvCxnSpPr/>
      </xdr:nvCxnSpPr>
      <xdr:spPr>
        <a:xfrm flipV="1">
          <a:off x="19545300" y="7164420"/>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82"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83"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84"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85"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15847</xdr:rowOff>
    </xdr:from>
    <xdr:ext cx="599010" cy="259045"/>
    <xdr:sp macro="" textlink="">
      <xdr:nvSpPr>
        <xdr:cNvPr id="486" name="n_1mainValue【一般廃棄物処理施設】&#10;一人当たり有形固定資産（償却資産）額"/>
        <xdr:cNvSpPr txBox="1"/>
      </xdr:nvSpPr>
      <xdr:spPr>
        <a:xfrm>
          <a:off x="21011095" y="721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5447</xdr:rowOff>
    </xdr:from>
    <xdr:ext cx="599010" cy="259045"/>
    <xdr:sp macro="" textlink="">
      <xdr:nvSpPr>
        <xdr:cNvPr id="487" name="n_2mainValue【一般廃棄物処理施設】&#10;一人当たり有形固定資産（償却資産）額"/>
        <xdr:cNvSpPr txBox="1"/>
      </xdr:nvSpPr>
      <xdr:spPr>
        <a:xfrm>
          <a:off x="20134795" y="720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8691</xdr:rowOff>
    </xdr:from>
    <xdr:ext cx="599010" cy="259045"/>
    <xdr:sp macro="" textlink="">
      <xdr:nvSpPr>
        <xdr:cNvPr id="488" name="n_3mainValue【一般廃棄物処理施設】&#10;一人当たり有形固定資産（償却資産）額"/>
        <xdr:cNvSpPr txBox="1"/>
      </xdr:nvSpPr>
      <xdr:spPr>
        <a:xfrm>
          <a:off x="19245795" y="72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0" name="直線コネクタ 49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1" name="テキスト ボックス 50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2" name="直線コネクタ 50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3" name="テキスト ボックス 50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4" name="直線コネクタ 50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5" name="テキスト ボックス 50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6" name="直線コネクタ 50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7" name="テキスト ボックス 50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8" name="直線コネクタ 50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9" name="テキスト ボックス 50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0" name="直線コネクタ 50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1" name="テキスト ボックス 51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14" name="直線コネクタ 513"/>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6" name="直線コネクタ 51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17"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18" name="直線コネクタ 51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519"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20" name="フローチャート: 判断 519"/>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21" name="フローチャート: 判断 520"/>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22" name="フローチャート: 判断 521"/>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23" name="フローチャート: 判断 522"/>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24" name="フローチャート: 判断 523"/>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30" name="楕円 529"/>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31"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32" name="楕円 531"/>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533" name="直線コネクタ 532"/>
        <xdr:cNvCxnSpPr/>
      </xdr:nvCxnSpPr>
      <xdr:spPr>
        <a:xfrm>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34" name="楕円 533"/>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535" name="直線コネクタ 534"/>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36" name="楕円 535"/>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537" name="直線コネクタ 536"/>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538" name="n_1aveValue【保健センター・保健所】&#10;有形固定資産減価償却率"/>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539" name="n_2ave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40"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41"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42"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43"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44"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55" name="直線コネクタ 55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6" name="テキスト ボックス 55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9" name="直線コネクタ 55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0" name="テキスト ボックス 55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64" name="直線コネクタ 563"/>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65"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66" name="直線コネクタ 565"/>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67"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68" name="直線コネクタ 567"/>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569" name="【保健センター・保健所】&#10;一人当たり面積平均値テキスト"/>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70" name="フローチャート: 判断 569"/>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71" name="フローチャート: 判断 570"/>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72" name="フローチャート: 判断 571"/>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73" name="フローチャート: 判断 572"/>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74" name="フローチャート: 判断 573"/>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80" name="楕円 579"/>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581" name="【保健センター・保健所】&#10;一人当たり面積該当値テキスト"/>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101791</xdr:rowOff>
    </xdr:from>
    <xdr:to>
      <xdr:col>112</xdr:col>
      <xdr:colOff>38100</xdr:colOff>
      <xdr:row>62</xdr:row>
      <xdr:rowOff>31941</xdr:rowOff>
    </xdr:to>
    <xdr:sp macro="" textlink="">
      <xdr:nvSpPr>
        <xdr:cNvPr id="582" name="楕円 581"/>
        <xdr:cNvSpPr/>
      </xdr:nvSpPr>
      <xdr:spPr>
        <a:xfrm>
          <a:off x="21272500" y="105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152591</xdr:rowOff>
    </xdr:to>
    <xdr:cxnSp macro="">
      <xdr:nvCxnSpPr>
        <xdr:cNvPr id="583" name="直線コネクタ 582"/>
        <xdr:cNvCxnSpPr/>
      </xdr:nvCxnSpPr>
      <xdr:spPr>
        <a:xfrm flipV="1">
          <a:off x="21323300" y="10607040"/>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109220</xdr:rowOff>
    </xdr:from>
    <xdr:to>
      <xdr:col>107</xdr:col>
      <xdr:colOff>101600</xdr:colOff>
      <xdr:row>62</xdr:row>
      <xdr:rowOff>39370</xdr:rowOff>
    </xdr:to>
    <xdr:sp macro="" textlink="">
      <xdr:nvSpPr>
        <xdr:cNvPr id="584" name="楕円 583"/>
        <xdr:cNvSpPr/>
      </xdr:nvSpPr>
      <xdr:spPr>
        <a:xfrm>
          <a:off x="2038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152591</xdr:rowOff>
    </xdr:from>
    <xdr:to>
      <xdr:col>111</xdr:col>
      <xdr:colOff>177800</xdr:colOff>
      <xdr:row>61</xdr:row>
      <xdr:rowOff>160020</xdr:rowOff>
    </xdr:to>
    <xdr:cxnSp macro="">
      <xdr:nvCxnSpPr>
        <xdr:cNvPr id="585" name="直線コネクタ 584"/>
        <xdr:cNvCxnSpPr/>
      </xdr:nvCxnSpPr>
      <xdr:spPr>
        <a:xfrm flipV="1">
          <a:off x="20434300" y="1061104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114935</xdr:rowOff>
    </xdr:from>
    <xdr:to>
      <xdr:col>102</xdr:col>
      <xdr:colOff>165100</xdr:colOff>
      <xdr:row>62</xdr:row>
      <xdr:rowOff>45085</xdr:rowOff>
    </xdr:to>
    <xdr:sp macro="" textlink="">
      <xdr:nvSpPr>
        <xdr:cNvPr id="586" name="楕円 585"/>
        <xdr:cNvSpPr/>
      </xdr:nvSpPr>
      <xdr:spPr>
        <a:xfrm>
          <a:off x="19494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160020</xdr:rowOff>
    </xdr:from>
    <xdr:to>
      <xdr:col>107</xdr:col>
      <xdr:colOff>50800</xdr:colOff>
      <xdr:row>61</xdr:row>
      <xdr:rowOff>165735</xdr:rowOff>
    </xdr:to>
    <xdr:cxnSp macro="">
      <xdr:nvCxnSpPr>
        <xdr:cNvPr id="587" name="直線コネクタ 586"/>
        <xdr:cNvCxnSpPr/>
      </xdr:nvCxnSpPr>
      <xdr:spPr>
        <a:xfrm flipV="1">
          <a:off x="19545300" y="10618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588" name="n_1aveValue【保健センター・保健所】&#10;一人当たり面積"/>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89"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90" name="n_3ave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91"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48468</xdr:rowOff>
    </xdr:from>
    <xdr:ext cx="469744" cy="259045"/>
    <xdr:sp macro="" textlink="">
      <xdr:nvSpPr>
        <xdr:cNvPr id="592" name="n_1mainValue【保健センター・保健所】&#10;一人当たり面積"/>
        <xdr:cNvSpPr txBox="1"/>
      </xdr:nvSpPr>
      <xdr:spPr>
        <a:xfrm>
          <a:off x="21075727" y="1033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593" name="n_2mainValue【保健センター・保健所】&#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61612</xdr:rowOff>
    </xdr:from>
    <xdr:ext cx="469744" cy="259045"/>
    <xdr:sp macro="" textlink="">
      <xdr:nvSpPr>
        <xdr:cNvPr id="594" name="n_3mainValue【保健センター・保健所】&#10;一人当たり面積"/>
        <xdr:cNvSpPr txBox="1"/>
      </xdr:nvSpPr>
      <xdr:spPr>
        <a:xfrm>
          <a:off x="193104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20" name="直線コネクタ 619"/>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23"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24" name="直線コネクタ 623"/>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25"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26" name="フローチャート: 判断 625"/>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27" name="フローチャート: 判断 626"/>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28" name="フローチャート: 判断 627"/>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29" name="フローチャート: 判断 628"/>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30" name="フローチャート: 判断 629"/>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28121</xdr:rowOff>
    </xdr:from>
    <xdr:to>
      <xdr:col>85</xdr:col>
      <xdr:colOff>177800</xdr:colOff>
      <xdr:row>83</xdr:row>
      <xdr:rowOff>129721</xdr:rowOff>
    </xdr:to>
    <xdr:sp macro="" textlink="">
      <xdr:nvSpPr>
        <xdr:cNvPr id="636" name="楕円 635"/>
        <xdr:cNvSpPr/>
      </xdr:nvSpPr>
      <xdr:spPr>
        <a:xfrm>
          <a:off x="16268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6548</xdr:rowOff>
    </xdr:from>
    <xdr:ext cx="405111" cy="259045"/>
    <xdr:sp macro="" textlink="">
      <xdr:nvSpPr>
        <xdr:cNvPr id="637" name="【消防施設】&#10;有形固定資産減価償却率該当値テキスト"/>
        <xdr:cNvSpPr txBox="1"/>
      </xdr:nvSpPr>
      <xdr:spPr>
        <a:xfrm>
          <a:off x="16357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85271</xdr:rowOff>
    </xdr:from>
    <xdr:to>
      <xdr:col>81</xdr:col>
      <xdr:colOff>101600</xdr:colOff>
      <xdr:row>83</xdr:row>
      <xdr:rowOff>15421</xdr:rowOff>
    </xdr:to>
    <xdr:sp macro="" textlink="">
      <xdr:nvSpPr>
        <xdr:cNvPr id="638" name="楕円 637"/>
        <xdr:cNvSpPr/>
      </xdr:nvSpPr>
      <xdr:spPr>
        <a:xfrm>
          <a:off x="1543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136071</xdr:rowOff>
    </xdr:from>
    <xdr:to>
      <xdr:col>85</xdr:col>
      <xdr:colOff>127000</xdr:colOff>
      <xdr:row>83</xdr:row>
      <xdr:rowOff>78921</xdr:rowOff>
    </xdr:to>
    <xdr:cxnSp macro="">
      <xdr:nvCxnSpPr>
        <xdr:cNvPr id="639" name="直線コネクタ 638"/>
        <xdr:cNvCxnSpPr/>
      </xdr:nvCxnSpPr>
      <xdr:spPr>
        <a:xfrm>
          <a:off x="15481300" y="1419497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144055</xdr:rowOff>
    </xdr:from>
    <xdr:to>
      <xdr:col>76</xdr:col>
      <xdr:colOff>165100</xdr:colOff>
      <xdr:row>82</xdr:row>
      <xdr:rowOff>74205</xdr:rowOff>
    </xdr:to>
    <xdr:sp macro="" textlink="">
      <xdr:nvSpPr>
        <xdr:cNvPr id="640" name="楕円 639"/>
        <xdr:cNvSpPr/>
      </xdr:nvSpPr>
      <xdr:spPr>
        <a:xfrm>
          <a:off x="14541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23405</xdr:rowOff>
    </xdr:from>
    <xdr:to>
      <xdr:col>81</xdr:col>
      <xdr:colOff>50800</xdr:colOff>
      <xdr:row>82</xdr:row>
      <xdr:rowOff>136071</xdr:rowOff>
    </xdr:to>
    <xdr:cxnSp macro="">
      <xdr:nvCxnSpPr>
        <xdr:cNvPr id="641" name="直線コネクタ 640"/>
        <xdr:cNvCxnSpPr/>
      </xdr:nvCxnSpPr>
      <xdr:spPr>
        <a:xfrm>
          <a:off x="14592300" y="14082305"/>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29755</xdr:rowOff>
    </xdr:from>
    <xdr:to>
      <xdr:col>72</xdr:col>
      <xdr:colOff>38100</xdr:colOff>
      <xdr:row>81</xdr:row>
      <xdr:rowOff>131355</xdr:rowOff>
    </xdr:to>
    <xdr:sp macro="" textlink="">
      <xdr:nvSpPr>
        <xdr:cNvPr id="642" name="楕円 641"/>
        <xdr:cNvSpPr/>
      </xdr:nvSpPr>
      <xdr:spPr>
        <a:xfrm>
          <a:off x="13652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80555</xdr:rowOff>
    </xdr:from>
    <xdr:to>
      <xdr:col>76</xdr:col>
      <xdr:colOff>114300</xdr:colOff>
      <xdr:row>82</xdr:row>
      <xdr:rowOff>23405</xdr:rowOff>
    </xdr:to>
    <xdr:cxnSp macro="">
      <xdr:nvCxnSpPr>
        <xdr:cNvPr id="643" name="直線コネクタ 642"/>
        <xdr:cNvCxnSpPr/>
      </xdr:nvCxnSpPr>
      <xdr:spPr>
        <a:xfrm>
          <a:off x="13703300" y="139680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44"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45"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646" name="n_3aveValue【消防施設】&#10;有形固定資産減価償却率"/>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47"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31948</xdr:rowOff>
    </xdr:from>
    <xdr:ext cx="405111" cy="259045"/>
    <xdr:sp macro="" textlink="">
      <xdr:nvSpPr>
        <xdr:cNvPr id="648" name="n_1main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90732</xdr:rowOff>
    </xdr:from>
    <xdr:ext cx="405111" cy="259045"/>
    <xdr:sp macro="" textlink="">
      <xdr:nvSpPr>
        <xdr:cNvPr id="649" name="n_2mainValue【消防施設】&#10;有形固定資産減価償却率"/>
        <xdr:cNvSpPr txBox="1"/>
      </xdr:nvSpPr>
      <xdr:spPr>
        <a:xfrm>
          <a:off x="14389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147882</xdr:rowOff>
    </xdr:from>
    <xdr:ext cx="405111" cy="259045"/>
    <xdr:sp macro="" textlink="">
      <xdr:nvSpPr>
        <xdr:cNvPr id="650" name="n_3mainValue【消防施設】&#10;有形固定資産減価償却率"/>
        <xdr:cNvSpPr txBox="1"/>
      </xdr:nvSpPr>
      <xdr:spPr>
        <a:xfrm>
          <a:off x="13500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61" name="直線コネクタ 66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62" name="テキスト ボックス 66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5" name="直線コネクタ 66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6" name="テキスト ボックス 66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70" name="直線コネクタ 669"/>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71"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72" name="直線コネクタ 671"/>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73"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74" name="直線コネクタ 673"/>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675"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76" name="フローチャート: 判断 675"/>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77" name="フローチャート: 判断 676"/>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78" name="フローチャート: 判断 677"/>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79" name="フローチャート: 判断 678"/>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80" name="フローチャート: 判断 679"/>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155893</xdr:rowOff>
    </xdr:from>
    <xdr:to>
      <xdr:col>116</xdr:col>
      <xdr:colOff>114300</xdr:colOff>
      <xdr:row>84</xdr:row>
      <xdr:rowOff>86043</xdr:rowOff>
    </xdr:to>
    <xdr:sp macro="" textlink="">
      <xdr:nvSpPr>
        <xdr:cNvPr id="686" name="楕円 685"/>
        <xdr:cNvSpPr/>
      </xdr:nvSpPr>
      <xdr:spPr>
        <a:xfrm>
          <a:off x="221107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7320</xdr:rowOff>
    </xdr:from>
    <xdr:ext cx="469744" cy="259045"/>
    <xdr:sp macro="" textlink="">
      <xdr:nvSpPr>
        <xdr:cNvPr id="687" name="【消防施設】&#10;一人当たり面積該当値テキスト"/>
        <xdr:cNvSpPr txBox="1"/>
      </xdr:nvSpPr>
      <xdr:spPr>
        <a:xfrm>
          <a:off x="22199600" y="1423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159322</xdr:rowOff>
    </xdr:from>
    <xdr:to>
      <xdr:col>112</xdr:col>
      <xdr:colOff>38100</xdr:colOff>
      <xdr:row>84</xdr:row>
      <xdr:rowOff>89472</xdr:rowOff>
    </xdr:to>
    <xdr:sp macro="" textlink="">
      <xdr:nvSpPr>
        <xdr:cNvPr id="688" name="楕円 687"/>
        <xdr:cNvSpPr/>
      </xdr:nvSpPr>
      <xdr:spPr>
        <a:xfrm>
          <a:off x="21272500" y="143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35243</xdr:rowOff>
    </xdr:from>
    <xdr:to>
      <xdr:col>116</xdr:col>
      <xdr:colOff>63500</xdr:colOff>
      <xdr:row>84</xdr:row>
      <xdr:rowOff>38672</xdr:rowOff>
    </xdr:to>
    <xdr:cxnSp macro="">
      <xdr:nvCxnSpPr>
        <xdr:cNvPr id="689" name="直線コネクタ 688"/>
        <xdr:cNvCxnSpPr/>
      </xdr:nvCxnSpPr>
      <xdr:spPr>
        <a:xfrm flipV="1">
          <a:off x="21323300" y="1443704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166179</xdr:rowOff>
    </xdr:from>
    <xdr:to>
      <xdr:col>107</xdr:col>
      <xdr:colOff>101600</xdr:colOff>
      <xdr:row>84</xdr:row>
      <xdr:rowOff>96329</xdr:rowOff>
    </xdr:to>
    <xdr:sp macro="" textlink="">
      <xdr:nvSpPr>
        <xdr:cNvPr id="690" name="楕円 689"/>
        <xdr:cNvSpPr/>
      </xdr:nvSpPr>
      <xdr:spPr>
        <a:xfrm>
          <a:off x="20383500" y="143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38672</xdr:rowOff>
    </xdr:from>
    <xdr:to>
      <xdr:col>111</xdr:col>
      <xdr:colOff>177800</xdr:colOff>
      <xdr:row>84</xdr:row>
      <xdr:rowOff>45529</xdr:rowOff>
    </xdr:to>
    <xdr:cxnSp macro="">
      <xdr:nvCxnSpPr>
        <xdr:cNvPr id="691" name="直線コネクタ 690"/>
        <xdr:cNvCxnSpPr/>
      </xdr:nvCxnSpPr>
      <xdr:spPr>
        <a:xfrm flipV="1">
          <a:off x="20434300" y="1444047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171323</xdr:rowOff>
    </xdr:from>
    <xdr:to>
      <xdr:col>102</xdr:col>
      <xdr:colOff>165100</xdr:colOff>
      <xdr:row>84</xdr:row>
      <xdr:rowOff>101473</xdr:rowOff>
    </xdr:to>
    <xdr:sp macro="" textlink="">
      <xdr:nvSpPr>
        <xdr:cNvPr id="692" name="楕円 691"/>
        <xdr:cNvSpPr/>
      </xdr:nvSpPr>
      <xdr:spPr>
        <a:xfrm>
          <a:off x="19494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45529</xdr:rowOff>
    </xdr:from>
    <xdr:to>
      <xdr:col>107</xdr:col>
      <xdr:colOff>50800</xdr:colOff>
      <xdr:row>84</xdr:row>
      <xdr:rowOff>50673</xdr:rowOff>
    </xdr:to>
    <xdr:cxnSp macro="">
      <xdr:nvCxnSpPr>
        <xdr:cNvPr id="693" name="直線コネクタ 692"/>
        <xdr:cNvCxnSpPr/>
      </xdr:nvCxnSpPr>
      <xdr:spPr>
        <a:xfrm flipV="1">
          <a:off x="19545300" y="1444732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694"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695"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696" name="n_3aveValue【消防施設】&#10;一人当たり面積"/>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97"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105999</xdr:rowOff>
    </xdr:from>
    <xdr:ext cx="469744" cy="259045"/>
    <xdr:sp macro="" textlink="">
      <xdr:nvSpPr>
        <xdr:cNvPr id="698" name="n_1mainValue【消防施設】&#10;一人当たり面積"/>
        <xdr:cNvSpPr txBox="1"/>
      </xdr:nvSpPr>
      <xdr:spPr>
        <a:xfrm>
          <a:off x="21075727" y="1416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112856</xdr:rowOff>
    </xdr:from>
    <xdr:ext cx="469744" cy="259045"/>
    <xdr:sp macro="" textlink="">
      <xdr:nvSpPr>
        <xdr:cNvPr id="699" name="n_2mainValue【消防施設】&#10;一人当たり面積"/>
        <xdr:cNvSpPr txBox="1"/>
      </xdr:nvSpPr>
      <xdr:spPr>
        <a:xfrm>
          <a:off x="20199427" y="1417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118000</xdr:rowOff>
    </xdr:from>
    <xdr:ext cx="469744" cy="259045"/>
    <xdr:sp macro="" textlink="">
      <xdr:nvSpPr>
        <xdr:cNvPr id="700" name="n_3mainValue【消防施設】&#10;一人当たり面積"/>
        <xdr:cNvSpPr txBox="1"/>
      </xdr:nvSpPr>
      <xdr:spPr>
        <a:xfrm>
          <a:off x="193104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1" name="テキスト ボックス 72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4" name="直線コネクタ 72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6" name="直線コネクタ 72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8" name="直線コネクタ 72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729"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30" name="フローチャート: 判断 72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31" name="フローチャート: 判断 730"/>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32" name="フローチャート: 判断 731"/>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33" name="フローチャート: 判断 732"/>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34" name="フローチャート: 判断 73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33020</xdr:rowOff>
    </xdr:from>
    <xdr:to>
      <xdr:col>85</xdr:col>
      <xdr:colOff>177800</xdr:colOff>
      <xdr:row>102</xdr:row>
      <xdr:rowOff>134620</xdr:rowOff>
    </xdr:to>
    <xdr:sp macro="" textlink="">
      <xdr:nvSpPr>
        <xdr:cNvPr id="740" name="楕円 739"/>
        <xdr:cNvSpPr/>
      </xdr:nvSpPr>
      <xdr:spPr>
        <a:xfrm>
          <a:off x="16268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55897</xdr:rowOff>
    </xdr:from>
    <xdr:ext cx="405111" cy="259045"/>
    <xdr:sp macro="" textlink="">
      <xdr:nvSpPr>
        <xdr:cNvPr id="741" name="【庁舎】&#10;有形固定資産減価償却率該当値テキスト"/>
        <xdr:cNvSpPr txBox="1"/>
      </xdr:nvSpPr>
      <xdr:spPr>
        <a:xfrm>
          <a:off x="16357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7620</xdr:rowOff>
    </xdr:from>
    <xdr:to>
      <xdr:col>81</xdr:col>
      <xdr:colOff>101600</xdr:colOff>
      <xdr:row>102</xdr:row>
      <xdr:rowOff>109220</xdr:rowOff>
    </xdr:to>
    <xdr:sp macro="" textlink="">
      <xdr:nvSpPr>
        <xdr:cNvPr id="742" name="楕円 741"/>
        <xdr:cNvSpPr/>
      </xdr:nvSpPr>
      <xdr:spPr>
        <a:xfrm>
          <a:off x="15430500" y="174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58420</xdr:rowOff>
    </xdr:from>
    <xdr:to>
      <xdr:col>85</xdr:col>
      <xdr:colOff>127000</xdr:colOff>
      <xdr:row>102</xdr:row>
      <xdr:rowOff>83820</xdr:rowOff>
    </xdr:to>
    <xdr:cxnSp macro="">
      <xdr:nvCxnSpPr>
        <xdr:cNvPr id="743" name="直線コネクタ 742"/>
        <xdr:cNvCxnSpPr/>
      </xdr:nvCxnSpPr>
      <xdr:spPr>
        <a:xfrm>
          <a:off x="15481300" y="175463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154939</xdr:rowOff>
    </xdr:from>
    <xdr:to>
      <xdr:col>76</xdr:col>
      <xdr:colOff>165100</xdr:colOff>
      <xdr:row>102</xdr:row>
      <xdr:rowOff>85089</xdr:rowOff>
    </xdr:to>
    <xdr:sp macro="" textlink="">
      <xdr:nvSpPr>
        <xdr:cNvPr id="744" name="楕円 743"/>
        <xdr:cNvSpPr/>
      </xdr:nvSpPr>
      <xdr:spPr>
        <a:xfrm>
          <a:off x="14541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34289</xdr:rowOff>
    </xdr:from>
    <xdr:to>
      <xdr:col>81</xdr:col>
      <xdr:colOff>50800</xdr:colOff>
      <xdr:row>102</xdr:row>
      <xdr:rowOff>58420</xdr:rowOff>
    </xdr:to>
    <xdr:cxnSp macro="">
      <xdr:nvCxnSpPr>
        <xdr:cNvPr id="745" name="直線コネクタ 744"/>
        <xdr:cNvCxnSpPr/>
      </xdr:nvCxnSpPr>
      <xdr:spPr>
        <a:xfrm>
          <a:off x="14592300" y="175221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129539</xdr:rowOff>
    </xdr:from>
    <xdr:to>
      <xdr:col>72</xdr:col>
      <xdr:colOff>38100</xdr:colOff>
      <xdr:row>102</xdr:row>
      <xdr:rowOff>59689</xdr:rowOff>
    </xdr:to>
    <xdr:sp macro="" textlink="">
      <xdr:nvSpPr>
        <xdr:cNvPr id="746" name="楕円 745"/>
        <xdr:cNvSpPr/>
      </xdr:nvSpPr>
      <xdr:spPr>
        <a:xfrm>
          <a:off x="13652500" y="174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8889</xdr:rowOff>
    </xdr:from>
    <xdr:to>
      <xdr:col>76</xdr:col>
      <xdr:colOff>114300</xdr:colOff>
      <xdr:row>102</xdr:row>
      <xdr:rowOff>34289</xdr:rowOff>
    </xdr:to>
    <xdr:cxnSp macro="">
      <xdr:nvCxnSpPr>
        <xdr:cNvPr id="747" name="直線コネクタ 746"/>
        <xdr:cNvCxnSpPr/>
      </xdr:nvCxnSpPr>
      <xdr:spPr>
        <a:xfrm>
          <a:off x="13703300" y="174967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748" name="n_1aveValue【庁舎】&#10;有形固定資産減価償却率"/>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749" name="n_2aveValue【庁舎】&#10;有形固定資産減価償却率"/>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50"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51"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125747</xdr:rowOff>
    </xdr:from>
    <xdr:ext cx="405111" cy="259045"/>
    <xdr:sp macro="" textlink="">
      <xdr:nvSpPr>
        <xdr:cNvPr id="752" name="n_1mainValue【庁舎】&#10;有形固定資産減価償却率"/>
        <xdr:cNvSpPr txBox="1"/>
      </xdr:nvSpPr>
      <xdr:spPr>
        <a:xfrm>
          <a:off x="15266044"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101616</xdr:rowOff>
    </xdr:from>
    <xdr:ext cx="405111" cy="259045"/>
    <xdr:sp macro="" textlink="">
      <xdr:nvSpPr>
        <xdr:cNvPr id="753" name="n_2mainValue【庁舎】&#10;有形固定資産減価償却率"/>
        <xdr:cNvSpPr txBox="1"/>
      </xdr:nvSpPr>
      <xdr:spPr>
        <a:xfrm>
          <a:off x="14389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76216</xdr:rowOff>
    </xdr:from>
    <xdr:ext cx="405111" cy="259045"/>
    <xdr:sp macro="" textlink="">
      <xdr:nvSpPr>
        <xdr:cNvPr id="754" name="n_3mainValue【庁舎】&#10;有形固定資産減価償却率"/>
        <xdr:cNvSpPr txBox="1"/>
      </xdr:nvSpPr>
      <xdr:spPr>
        <a:xfrm>
          <a:off x="13500744" y="1722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78" name="直線コネクタ 777"/>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79"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80" name="直線コネクタ 779"/>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81"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82" name="直線コネクタ 781"/>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83"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84" name="フローチャート: 判断 783"/>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85" name="フローチャート: 判断 784"/>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86" name="フローチャート: 判断 785"/>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87" name="フローチャート: 判断 786"/>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88" name="フローチャート: 判断 787"/>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115315</xdr:rowOff>
    </xdr:from>
    <xdr:to>
      <xdr:col>116</xdr:col>
      <xdr:colOff>114300</xdr:colOff>
      <xdr:row>107</xdr:row>
      <xdr:rowOff>45465</xdr:rowOff>
    </xdr:to>
    <xdr:sp macro="" textlink="">
      <xdr:nvSpPr>
        <xdr:cNvPr id="794" name="楕円 793"/>
        <xdr:cNvSpPr/>
      </xdr:nvSpPr>
      <xdr:spPr>
        <a:xfrm>
          <a:off x="22110700" y="182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93742</xdr:rowOff>
    </xdr:from>
    <xdr:ext cx="469744" cy="259045"/>
    <xdr:sp macro="" textlink="">
      <xdr:nvSpPr>
        <xdr:cNvPr id="795" name="【庁舎】&#10;一人当たり面積該当値テキスト"/>
        <xdr:cNvSpPr txBox="1"/>
      </xdr:nvSpPr>
      <xdr:spPr>
        <a:xfrm>
          <a:off x="22199600" y="1826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120650</xdr:rowOff>
    </xdr:from>
    <xdr:to>
      <xdr:col>112</xdr:col>
      <xdr:colOff>38100</xdr:colOff>
      <xdr:row>107</xdr:row>
      <xdr:rowOff>50800</xdr:rowOff>
    </xdr:to>
    <xdr:sp macro="" textlink="">
      <xdr:nvSpPr>
        <xdr:cNvPr id="796" name="楕円 795"/>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166115</xdr:rowOff>
    </xdr:from>
    <xdr:to>
      <xdr:col>116</xdr:col>
      <xdr:colOff>63500</xdr:colOff>
      <xdr:row>107</xdr:row>
      <xdr:rowOff>0</xdr:rowOff>
    </xdr:to>
    <xdr:cxnSp macro="">
      <xdr:nvCxnSpPr>
        <xdr:cNvPr id="797" name="直線コネクタ 796"/>
        <xdr:cNvCxnSpPr/>
      </xdr:nvCxnSpPr>
      <xdr:spPr>
        <a:xfrm flipV="1">
          <a:off x="21323300" y="18339815"/>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129794</xdr:rowOff>
    </xdr:from>
    <xdr:to>
      <xdr:col>107</xdr:col>
      <xdr:colOff>101600</xdr:colOff>
      <xdr:row>107</xdr:row>
      <xdr:rowOff>59944</xdr:rowOff>
    </xdr:to>
    <xdr:sp macro="" textlink="">
      <xdr:nvSpPr>
        <xdr:cNvPr id="798" name="楕円 797"/>
        <xdr:cNvSpPr/>
      </xdr:nvSpPr>
      <xdr:spPr>
        <a:xfrm>
          <a:off x="203835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0</xdr:rowOff>
    </xdr:from>
    <xdr:to>
      <xdr:col>111</xdr:col>
      <xdr:colOff>177800</xdr:colOff>
      <xdr:row>107</xdr:row>
      <xdr:rowOff>9144</xdr:rowOff>
    </xdr:to>
    <xdr:cxnSp macro="">
      <xdr:nvCxnSpPr>
        <xdr:cNvPr id="799" name="直線コネクタ 798"/>
        <xdr:cNvCxnSpPr/>
      </xdr:nvCxnSpPr>
      <xdr:spPr>
        <a:xfrm flipV="1">
          <a:off x="20434300" y="183451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137413</xdr:rowOff>
    </xdr:from>
    <xdr:to>
      <xdr:col>102</xdr:col>
      <xdr:colOff>165100</xdr:colOff>
      <xdr:row>107</xdr:row>
      <xdr:rowOff>67563</xdr:rowOff>
    </xdr:to>
    <xdr:sp macro="" textlink="">
      <xdr:nvSpPr>
        <xdr:cNvPr id="800" name="楕円 799"/>
        <xdr:cNvSpPr/>
      </xdr:nvSpPr>
      <xdr:spPr>
        <a:xfrm>
          <a:off x="19494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9144</xdr:rowOff>
    </xdr:from>
    <xdr:to>
      <xdr:col>107</xdr:col>
      <xdr:colOff>50800</xdr:colOff>
      <xdr:row>107</xdr:row>
      <xdr:rowOff>16763</xdr:rowOff>
    </xdr:to>
    <xdr:cxnSp macro="">
      <xdr:nvCxnSpPr>
        <xdr:cNvPr id="801" name="直線コネクタ 800"/>
        <xdr:cNvCxnSpPr/>
      </xdr:nvCxnSpPr>
      <xdr:spPr>
        <a:xfrm flipV="1">
          <a:off x="19545300" y="1835429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802"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803"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04"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805"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41927</xdr:rowOff>
    </xdr:from>
    <xdr:ext cx="469744" cy="259045"/>
    <xdr:sp macro="" textlink="">
      <xdr:nvSpPr>
        <xdr:cNvPr id="806" name="n_1mainValue【庁舎】&#10;一人当たり面積"/>
        <xdr:cNvSpPr txBox="1"/>
      </xdr:nvSpPr>
      <xdr:spPr>
        <a:xfrm>
          <a:off x="21075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51071</xdr:rowOff>
    </xdr:from>
    <xdr:ext cx="469744" cy="259045"/>
    <xdr:sp macro="" textlink="">
      <xdr:nvSpPr>
        <xdr:cNvPr id="807" name="n_2mainValue【庁舎】&#10;一人当たり面積"/>
        <xdr:cNvSpPr txBox="1"/>
      </xdr:nvSpPr>
      <xdr:spPr>
        <a:xfrm>
          <a:off x="20199427" y="183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58690</xdr:rowOff>
    </xdr:from>
    <xdr:ext cx="469744" cy="259045"/>
    <xdr:sp macro="" textlink="">
      <xdr:nvSpPr>
        <xdr:cNvPr id="808" name="n_3mainValue【庁舎】&#10;一人当たり面積"/>
        <xdr:cNvSpPr txBox="1"/>
      </xdr:nvSpPr>
      <xdr:spPr>
        <a:xfrm>
          <a:off x="193104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一般廃棄物処理施設については、老朽化しているため有形固定資産減価償却率が類似団体と比較して高くなっている。施設の一部を補修するなどして引き続き施設を使用していく。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消防施設については、令和２年度は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老朽化により大規模災害時には消防機能が損なわれる可能性を有していることから消防庁舎の移転改築計画を進めていく。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497_&#28006;&#24140;&#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V51">
            <v>0.6</v>
          </cell>
        </row>
        <row r="53">
          <cell r="BX53">
            <v>57.7</v>
          </cell>
          <cell r="CF53">
            <v>59.3</v>
          </cell>
          <cell r="CN53">
            <v>60.8</v>
          </cell>
          <cell r="CV53">
            <v>61.6</v>
          </cell>
        </row>
        <row r="55">
          <cell r="AN55" t="str">
            <v>類似団体内平均値</v>
          </cell>
          <cell r="BX55">
            <v>0</v>
          </cell>
          <cell r="CF55">
            <v>0</v>
          </cell>
          <cell r="CN55">
            <v>0</v>
          </cell>
          <cell r="CV55">
            <v>0</v>
          </cell>
        </row>
        <row r="57">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cell r="CV73">
            <v>0.6</v>
          </cell>
        </row>
        <row r="75">
          <cell r="BP75">
            <v>9.6999999999999993</v>
          </cell>
          <cell r="BX75">
            <v>8.6999999999999993</v>
          </cell>
          <cell r="CF75">
            <v>8.6</v>
          </cell>
          <cell r="CN75">
            <v>8.4</v>
          </cell>
          <cell r="CV75">
            <v>8.1999999999999993</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8390870</v>
      </c>
      <c r="BO4" s="395"/>
      <c r="BP4" s="395"/>
      <c r="BQ4" s="395"/>
      <c r="BR4" s="395"/>
      <c r="BS4" s="395"/>
      <c r="BT4" s="395"/>
      <c r="BU4" s="396"/>
      <c r="BV4" s="394">
        <v>6890129</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5.0999999999999996</v>
      </c>
      <c r="CU4" s="401"/>
      <c r="CV4" s="401"/>
      <c r="CW4" s="401"/>
      <c r="CX4" s="401"/>
      <c r="CY4" s="401"/>
      <c r="CZ4" s="401"/>
      <c r="DA4" s="402"/>
      <c r="DB4" s="400">
        <v>4.5999999999999996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8181252</v>
      </c>
      <c r="BO5" s="432"/>
      <c r="BP5" s="432"/>
      <c r="BQ5" s="432"/>
      <c r="BR5" s="432"/>
      <c r="BS5" s="432"/>
      <c r="BT5" s="432"/>
      <c r="BU5" s="433"/>
      <c r="BV5" s="431">
        <v>6702055</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89.3</v>
      </c>
      <c r="CU5" s="429"/>
      <c r="CV5" s="429"/>
      <c r="CW5" s="429"/>
      <c r="CX5" s="429"/>
      <c r="CY5" s="429"/>
      <c r="CZ5" s="429"/>
      <c r="DA5" s="430"/>
      <c r="DB5" s="428">
        <v>89.7</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209618</v>
      </c>
      <c r="BO6" s="432"/>
      <c r="BP6" s="432"/>
      <c r="BQ6" s="432"/>
      <c r="BR6" s="432"/>
      <c r="BS6" s="432"/>
      <c r="BT6" s="432"/>
      <c r="BU6" s="433"/>
      <c r="BV6" s="431">
        <v>188074</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91.7</v>
      </c>
      <c r="CU6" s="469"/>
      <c r="CV6" s="469"/>
      <c r="CW6" s="469"/>
      <c r="CX6" s="469"/>
      <c r="CY6" s="469"/>
      <c r="CZ6" s="469"/>
      <c r="DA6" s="470"/>
      <c r="DB6" s="468">
        <v>92.2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2380</v>
      </c>
      <c r="BO7" s="432"/>
      <c r="BP7" s="432"/>
      <c r="BQ7" s="432"/>
      <c r="BR7" s="432"/>
      <c r="BS7" s="432"/>
      <c r="BT7" s="432"/>
      <c r="BU7" s="433"/>
      <c r="BV7" s="431">
        <v>8134</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4060868</v>
      </c>
      <c r="CU7" s="432"/>
      <c r="CV7" s="432"/>
      <c r="CW7" s="432"/>
      <c r="CX7" s="432"/>
      <c r="CY7" s="432"/>
      <c r="CZ7" s="432"/>
      <c r="DA7" s="433"/>
      <c r="DB7" s="431">
        <v>3903841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207238</v>
      </c>
      <c r="BO8" s="432"/>
      <c r="BP8" s="432"/>
      <c r="BQ8" s="432"/>
      <c r="BR8" s="432"/>
      <c r="BS8" s="432"/>
      <c r="BT8" s="432"/>
      <c r="BU8" s="433"/>
      <c r="BV8" s="431">
        <v>179940</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v>
      </c>
      <c r="CU8" s="472"/>
      <c r="CV8" s="472"/>
      <c r="CW8" s="472"/>
      <c r="CX8" s="472"/>
      <c r="CY8" s="472"/>
      <c r="CZ8" s="472"/>
      <c r="DA8" s="473"/>
      <c r="DB8" s="471">
        <v>0.19</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4387</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27298</v>
      </c>
      <c r="BO9" s="432"/>
      <c r="BP9" s="432"/>
      <c r="BQ9" s="432"/>
      <c r="BR9" s="432"/>
      <c r="BS9" s="432"/>
      <c r="BT9" s="432"/>
      <c r="BU9" s="433"/>
      <c r="BV9" s="431">
        <v>34069</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14.9</v>
      </c>
      <c r="CU9" s="429"/>
      <c r="CV9" s="429"/>
      <c r="CW9" s="429"/>
      <c r="CX9" s="429"/>
      <c r="CY9" s="429"/>
      <c r="CZ9" s="429"/>
      <c r="DA9" s="430"/>
      <c r="DB9" s="428">
        <v>14.9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4919</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83560</v>
      </c>
      <c r="BO10" s="432"/>
      <c r="BP10" s="432"/>
      <c r="BQ10" s="432"/>
      <c r="BR10" s="432"/>
      <c r="BS10" s="432"/>
      <c r="BT10" s="432"/>
      <c r="BU10" s="433"/>
      <c r="BV10" s="431">
        <v>67100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4544</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60000</v>
      </c>
      <c r="BO12" s="432"/>
      <c r="BP12" s="432"/>
      <c r="BQ12" s="432"/>
      <c r="BR12" s="432"/>
      <c r="BS12" s="432"/>
      <c r="BT12" s="432"/>
      <c r="BU12" s="433"/>
      <c r="BV12" s="431">
        <v>176702</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4506</v>
      </c>
      <c r="S13" s="516"/>
      <c r="T13" s="516"/>
      <c r="U13" s="516"/>
      <c r="V13" s="517"/>
      <c r="W13" s="447" t="s">
        <v>140</v>
      </c>
      <c r="X13" s="448"/>
      <c r="Y13" s="448"/>
      <c r="Z13" s="448"/>
      <c r="AA13" s="448"/>
      <c r="AB13" s="438"/>
      <c r="AC13" s="482">
        <v>905</v>
      </c>
      <c r="AD13" s="483"/>
      <c r="AE13" s="483"/>
      <c r="AF13" s="483"/>
      <c r="AG13" s="525"/>
      <c r="AH13" s="482">
        <v>1019</v>
      </c>
      <c r="AI13" s="483"/>
      <c r="AJ13" s="483"/>
      <c r="AK13" s="483"/>
      <c r="AL13" s="484"/>
      <c r="AM13" s="460" t="s">
        <v>141</v>
      </c>
      <c r="AN13" s="461"/>
      <c r="AO13" s="461"/>
      <c r="AP13" s="461"/>
      <c r="AQ13" s="461"/>
      <c r="AR13" s="461"/>
      <c r="AS13" s="461"/>
      <c r="AT13" s="462"/>
      <c r="AU13" s="463" t="s">
        <v>125</v>
      </c>
      <c r="AV13" s="464"/>
      <c r="AW13" s="464"/>
      <c r="AX13" s="464"/>
      <c r="AY13" s="465" t="s">
        <v>142</v>
      </c>
      <c r="AZ13" s="466"/>
      <c r="BA13" s="466"/>
      <c r="BB13" s="466"/>
      <c r="BC13" s="466"/>
      <c r="BD13" s="466"/>
      <c r="BE13" s="466"/>
      <c r="BF13" s="466"/>
      <c r="BG13" s="466"/>
      <c r="BH13" s="466"/>
      <c r="BI13" s="466"/>
      <c r="BJ13" s="466"/>
      <c r="BK13" s="466"/>
      <c r="BL13" s="466"/>
      <c r="BM13" s="467"/>
      <c r="BN13" s="431">
        <v>50858</v>
      </c>
      <c r="BO13" s="432"/>
      <c r="BP13" s="432"/>
      <c r="BQ13" s="432"/>
      <c r="BR13" s="432"/>
      <c r="BS13" s="432"/>
      <c r="BT13" s="432"/>
      <c r="BU13" s="433"/>
      <c r="BV13" s="431">
        <v>-75533</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8.1999999999999993</v>
      </c>
      <c r="CU13" s="429"/>
      <c r="CV13" s="429"/>
      <c r="CW13" s="429"/>
      <c r="CX13" s="429"/>
      <c r="CY13" s="429"/>
      <c r="CZ13" s="429"/>
      <c r="DA13" s="430"/>
      <c r="DB13" s="428">
        <v>8.4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4615</v>
      </c>
      <c r="S14" s="516"/>
      <c r="T14" s="516"/>
      <c r="U14" s="516"/>
      <c r="V14" s="517"/>
      <c r="W14" s="421"/>
      <c r="X14" s="422"/>
      <c r="Y14" s="422"/>
      <c r="Z14" s="422"/>
      <c r="AA14" s="422"/>
      <c r="AB14" s="411"/>
      <c r="AC14" s="518">
        <v>35.799999999999997</v>
      </c>
      <c r="AD14" s="519"/>
      <c r="AE14" s="519"/>
      <c r="AF14" s="519"/>
      <c r="AG14" s="520"/>
      <c r="AH14" s="518">
        <v>36.700000000000003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0.6</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4588</v>
      </c>
      <c r="S15" s="516"/>
      <c r="T15" s="516"/>
      <c r="U15" s="516"/>
      <c r="V15" s="517"/>
      <c r="W15" s="447" t="s">
        <v>147</v>
      </c>
      <c r="X15" s="448"/>
      <c r="Y15" s="448"/>
      <c r="Z15" s="448"/>
      <c r="AA15" s="448"/>
      <c r="AB15" s="438"/>
      <c r="AC15" s="482">
        <v>388</v>
      </c>
      <c r="AD15" s="483"/>
      <c r="AE15" s="483"/>
      <c r="AF15" s="483"/>
      <c r="AG15" s="525"/>
      <c r="AH15" s="482">
        <v>434</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775481</v>
      </c>
      <c r="BO15" s="395"/>
      <c r="BP15" s="395"/>
      <c r="BQ15" s="395"/>
      <c r="BR15" s="395"/>
      <c r="BS15" s="395"/>
      <c r="BT15" s="395"/>
      <c r="BU15" s="396"/>
      <c r="BV15" s="394">
        <v>720059</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15.3</v>
      </c>
      <c r="AD16" s="519"/>
      <c r="AE16" s="519"/>
      <c r="AF16" s="519"/>
      <c r="AG16" s="520"/>
      <c r="AH16" s="518">
        <v>15.6</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3778306</v>
      </c>
      <c r="BO16" s="432"/>
      <c r="BP16" s="432"/>
      <c r="BQ16" s="432"/>
      <c r="BR16" s="432"/>
      <c r="BS16" s="432"/>
      <c r="BT16" s="432"/>
      <c r="BU16" s="433"/>
      <c r="BV16" s="431">
        <v>3622998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1237</v>
      </c>
      <c r="AD17" s="483"/>
      <c r="AE17" s="483"/>
      <c r="AF17" s="483"/>
      <c r="AG17" s="525"/>
      <c r="AH17" s="482">
        <v>1324</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951727</v>
      </c>
      <c r="BO17" s="432"/>
      <c r="BP17" s="432"/>
      <c r="BQ17" s="432"/>
      <c r="BR17" s="432"/>
      <c r="BS17" s="432"/>
      <c r="BT17" s="432"/>
      <c r="BU17" s="433"/>
      <c r="BV17" s="431">
        <v>895152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729.85</v>
      </c>
      <c r="M18" s="547"/>
      <c r="N18" s="547"/>
      <c r="O18" s="547"/>
      <c r="P18" s="547"/>
      <c r="Q18" s="547"/>
      <c r="R18" s="548"/>
      <c r="S18" s="548"/>
      <c r="T18" s="548"/>
      <c r="U18" s="548"/>
      <c r="V18" s="549"/>
      <c r="W18" s="449"/>
      <c r="X18" s="450"/>
      <c r="Y18" s="450"/>
      <c r="Z18" s="450"/>
      <c r="AA18" s="450"/>
      <c r="AB18" s="441"/>
      <c r="AC18" s="550">
        <v>48.9</v>
      </c>
      <c r="AD18" s="551"/>
      <c r="AE18" s="551"/>
      <c r="AF18" s="551"/>
      <c r="AG18" s="552"/>
      <c r="AH18" s="550">
        <v>47.7</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3673060</v>
      </c>
      <c r="BO18" s="432"/>
      <c r="BP18" s="432"/>
      <c r="BQ18" s="432"/>
      <c r="BR18" s="432"/>
      <c r="BS18" s="432"/>
      <c r="BT18" s="432"/>
      <c r="BU18" s="433"/>
      <c r="BV18" s="431">
        <v>3548202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4818893</v>
      </c>
      <c r="BO19" s="432"/>
      <c r="BP19" s="432"/>
      <c r="BQ19" s="432"/>
      <c r="BR19" s="432"/>
      <c r="BS19" s="432"/>
      <c r="BT19" s="432"/>
      <c r="BU19" s="433"/>
      <c r="BV19" s="431">
        <v>4574995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1991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9119603</v>
      </c>
      <c r="BO23" s="432"/>
      <c r="BP23" s="432"/>
      <c r="BQ23" s="432"/>
      <c r="BR23" s="432"/>
      <c r="BS23" s="432"/>
      <c r="BT23" s="432"/>
      <c r="BU23" s="433"/>
      <c r="BV23" s="431">
        <v>8312345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7000</v>
      </c>
      <c r="R24" s="483"/>
      <c r="S24" s="483"/>
      <c r="T24" s="483"/>
      <c r="U24" s="483"/>
      <c r="V24" s="525"/>
      <c r="W24" s="584"/>
      <c r="X24" s="572"/>
      <c r="Y24" s="573"/>
      <c r="Z24" s="481" t="s">
        <v>171</v>
      </c>
      <c r="AA24" s="461"/>
      <c r="AB24" s="461"/>
      <c r="AC24" s="461"/>
      <c r="AD24" s="461"/>
      <c r="AE24" s="461"/>
      <c r="AF24" s="461"/>
      <c r="AG24" s="462"/>
      <c r="AH24" s="482">
        <v>120</v>
      </c>
      <c r="AI24" s="483"/>
      <c r="AJ24" s="483"/>
      <c r="AK24" s="483"/>
      <c r="AL24" s="525"/>
      <c r="AM24" s="482">
        <v>365880</v>
      </c>
      <c r="AN24" s="483"/>
      <c r="AO24" s="483"/>
      <c r="AP24" s="483"/>
      <c r="AQ24" s="483"/>
      <c r="AR24" s="525"/>
      <c r="AS24" s="482">
        <v>3049</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8927051</v>
      </c>
      <c r="BO24" s="432"/>
      <c r="BP24" s="432"/>
      <c r="BQ24" s="432"/>
      <c r="BR24" s="432"/>
      <c r="BS24" s="432"/>
      <c r="BT24" s="432"/>
      <c r="BU24" s="433"/>
      <c r="BV24" s="431">
        <v>8151947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5900</v>
      </c>
      <c r="R25" s="483"/>
      <c r="S25" s="483"/>
      <c r="T25" s="483"/>
      <c r="U25" s="483"/>
      <c r="V25" s="525"/>
      <c r="W25" s="584"/>
      <c r="X25" s="572"/>
      <c r="Y25" s="573"/>
      <c r="Z25" s="481" t="s">
        <v>174</v>
      </c>
      <c r="AA25" s="461"/>
      <c r="AB25" s="461"/>
      <c r="AC25" s="461"/>
      <c r="AD25" s="461"/>
      <c r="AE25" s="461"/>
      <c r="AF25" s="461"/>
      <c r="AG25" s="462"/>
      <c r="AH25" s="482" t="s">
        <v>138</v>
      </c>
      <c r="AI25" s="483"/>
      <c r="AJ25" s="483"/>
      <c r="AK25" s="483"/>
      <c r="AL25" s="525"/>
      <c r="AM25" s="482" t="s">
        <v>138</v>
      </c>
      <c r="AN25" s="483"/>
      <c r="AO25" s="483"/>
      <c r="AP25" s="483"/>
      <c r="AQ25" s="483"/>
      <c r="AR25" s="525"/>
      <c r="AS25" s="482" t="s">
        <v>138</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299973</v>
      </c>
      <c r="BO25" s="395"/>
      <c r="BP25" s="395"/>
      <c r="BQ25" s="395"/>
      <c r="BR25" s="395"/>
      <c r="BS25" s="395"/>
      <c r="BT25" s="395"/>
      <c r="BU25" s="396"/>
      <c r="BV25" s="394">
        <v>338429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5300</v>
      </c>
      <c r="R26" s="483"/>
      <c r="S26" s="483"/>
      <c r="T26" s="483"/>
      <c r="U26" s="483"/>
      <c r="V26" s="525"/>
      <c r="W26" s="584"/>
      <c r="X26" s="572"/>
      <c r="Y26" s="573"/>
      <c r="Z26" s="481" t="s">
        <v>177</v>
      </c>
      <c r="AA26" s="594"/>
      <c r="AB26" s="594"/>
      <c r="AC26" s="594"/>
      <c r="AD26" s="594"/>
      <c r="AE26" s="594"/>
      <c r="AF26" s="594"/>
      <c r="AG26" s="595"/>
      <c r="AH26" s="482">
        <v>5</v>
      </c>
      <c r="AI26" s="483"/>
      <c r="AJ26" s="483"/>
      <c r="AK26" s="483"/>
      <c r="AL26" s="525"/>
      <c r="AM26" s="482">
        <v>13760</v>
      </c>
      <c r="AN26" s="483"/>
      <c r="AO26" s="483"/>
      <c r="AP26" s="483"/>
      <c r="AQ26" s="483"/>
      <c r="AR26" s="525"/>
      <c r="AS26" s="482">
        <v>2752</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3180</v>
      </c>
      <c r="R27" s="483"/>
      <c r="S27" s="483"/>
      <c r="T27" s="483"/>
      <c r="U27" s="483"/>
      <c r="V27" s="525"/>
      <c r="W27" s="584"/>
      <c r="X27" s="572"/>
      <c r="Y27" s="573"/>
      <c r="Z27" s="481" t="s">
        <v>180</v>
      </c>
      <c r="AA27" s="461"/>
      <c r="AB27" s="461"/>
      <c r="AC27" s="461"/>
      <c r="AD27" s="461"/>
      <c r="AE27" s="461"/>
      <c r="AF27" s="461"/>
      <c r="AG27" s="462"/>
      <c r="AH27" s="482">
        <v>2</v>
      </c>
      <c r="AI27" s="483"/>
      <c r="AJ27" s="483"/>
      <c r="AK27" s="483"/>
      <c r="AL27" s="525"/>
      <c r="AM27" s="482" t="s">
        <v>181</v>
      </c>
      <c r="AN27" s="483"/>
      <c r="AO27" s="483"/>
      <c r="AP27" s="483"/>
      <c r="AQ27" s="483"/>
      <c r="AR27" s="525"/>
      <c r="AS27" s="482" t="s">
        <v>181</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2540</v>
      </c>
      <c r="R28" s="483"/>
      <c r="S28" s="483"/>
      <c r="T28" s="483"/>
      <c r="U28" s="483"/>
      <c r="V28" s="525"/>
      <c r="W28" s="584"/>
      <c r="X28" s="572"/>
      <c r="Y28" s="573"/>
      <c r="Z28" s="481" t="s">
        <v>184</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185</v>
      </c>
      <c r="AZ28" s="611"/>
      <c r="BA28" s="611"/>
      <c r="BB28" s="612"/>
      <c r="BC28" s="391" t="s">
        <v>47</v>
      </c>
      <c r="BD28" s="392"/>
      <c r="BE28" s="392"/>
      <c r="BF28" s="392"/>
      <c r="BG28" s="392"/>
      <c r="BH28" s="392"/>
      <c r="BI28" s="392"/>
      <c r="BJ28" s="392"/>
      <c r="BK28" s="392"/>
      <c r="BL28" s="392"/>
      <c r="BM28" s="393"/>
      <c r="BN28" s="394">
        <v>1616600</v>
      </c>
      <c r="BO28" s="395"/>
      <c r="BP28" s="395"/>
      <c r="BQ28" s="395"/>
      <c r="BR28" s="395"/>
      <c r="BS28" s="395"/>
      <c r="BT28" s="395"/>
      <c r="BU28" s="396"/>
      <c r="BV28" s="394">
        <v>1593040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9</v>
      </c>
      <c r="M29" s="483"/>
      <c r="N29" s="483"/>
      <c r="O29" s="483"/>
      <c r="P29" s="525"/>
      <c r="Q29" s="482">
        <v>2120</v>
      </c>
      <c r="R29" s="483"/>
      <c r="S29" s="483"/>
      <c r="T29" s="483"/>
      <c r="U29" s="483"/>
      <c r="V29" s="525"/>
      <c r="W29" s="585"/>
      <c r="X29" s="586"/>
      <c r="Y29" s="587"/>
      <c r="Z29" s="481" t="s">
        <v>187</v>
      </c>
      <c r="AA29" s="461"/>
      <c r="AB29" s="461"/>
      <c r="AC29" s="461"/>
      <c r="AD29" s="461"/>
      <c r="AE29" s="461"/>
      <c r="AF29" s="461"/>
      <c r="AG29" s="462"/>
      <c r="AH29" s="482">
        <v>122</v>
      </c>
      <c r="AI29" s="483"/>
      <c r="AJ29" s="483"/>
      <c r="AK29" s="483"/>
      <c r="AL29" s="525"/>
      <c r="AM29" s="482">
        <v>371478</v>
      </c>
      <c r="AN29" s="483"/>
      <c r="AO29" s="483"/>
      <c r="AP29" s="483"/>
      <c r="AQ29" s="483"/>
      <c r="AR29" s="525"/>
      <c r="AS29" s="482">
        <v>3045</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120678</v>
      </c>
      <c r="BO29" s="432"/>
      <c r="BP29" s="432"/>
      <c r="BQ29" s="432"/>
      <c r="BR29" s="432"/>
      <c r="BS29" s="432"/>
      <c r="BT29" s="432"/>
      <c r="BU29" s="433"/>
      <c r="BV29" s="431">
        <v>120666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95.6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1988872</v>
      </c>
      <c r="BO30" s="608"/>
      <c r="BP30" s="608"/>
      <c r="BQ30" s="608"/>
      <c r="BR30" s="608"/>
      <c r="BS30" s="608"/>
      <c r="BT30" s="608"/>
      <c r="BU30" s="609"/>
      <c r="BV30" s="607">
        <v>1987035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IF('各会計、関係団体の財政状況及び健全化判断比率'!B31="","",'各会計、関係団体の財政状況及び健全化判断比率'!B31)</f>
        <v>公共下水道特別会計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とかち広域消防事務組合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株式会社ユーエム</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町有林野特別会計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IF('各会計、関係団体の財政状況及び健全化判断比率'!B32="","",'各会計、関係団体の財政状況及び健全化判断比率'!B32)</f>
        <v>個別排水処理特別会計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十勝圏複合事務組合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浦幌町立診療所特別会計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9</v>
      </c>
      <c r="BF36" s="620"/>
      <c r="BG36" s="621" t="str">
        <f>IF('各会計、関係団体の財政状況及び健全化判断比率'!B33="","",'各会計、関係団体の財政状況及び健全化判断比率'!B33)</f>
        <v>簡易水道特別会計</v>
      </c>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pa11ewspaEeP9Hh95MvKoO97NQTsleFbzbC3hhavLWcO605uL1OD25URbRMBRy9JKoVXV7wvZ3VYPBIIm1NeA==" saltValue="YTkJHqjhN6+z3nCGNF2g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692959</v>
      </c>
      <c r="S5" s="637"/>
      <c r="T5" s="637"/>
      <c r="U5" s="637"/>
      <c r="V5" s="637"/>
      <c r="W5" s="637"/>
      <c r="X5" s="637"/>
      <c r="Y5" s="638"/>
      <c r="Z5" s="639">
        <v>8.3000000000000007</v>
      </c>
      <c r="AA5" s="639"/>
      <c r="AB5" s="639"/>
      <c r="AC5" s="639"/>
      <c r="AD5" s="640">
        <v>692959</v>
      </c>
      <c r="AE5" s="640"/>
      <c r="AF5" s="640"/>
      <c r="AG5" s="640"/>
      <c r="AH5" s="640"/>
      <c r="AI5" s="640"/>
      <c r="AJ5" s="640"/>
      <c r="AK5" s="640"/>
      <c r="AL5" s="641">
        <v>17.3</v>
      </c>
      <c r="AM5" s="642"/>
      <c r="AN5" s="642"/>
      <c r="AO5" s="643"/>
      <c r="AP5" s="633" t="s">
        <v>225</v>
      </c>
      <c r="AQ5" s="634"/>
      <c r="AR5" s="634"/>
      <c r="AS5" s="634"/>
      <c r="AT5" s="634"/>
      <c r="AU5" s="634"/>
      <c r="AV5" s="634"/>
      <c r="AW5" s="634"/>
      <c r="AX5" s="634"/>
      <c r="AY5" s="634"/>
      <c r="AZ5" s="634"/>
      <c r="BA5" s="634"/>
      <c r="BB5" s="634"/>
      <c r="BC5" s="634"/>
      <c r="BD5" s="634"/>
      <c r="BE5" s="634"/>
      <c r="BF5" s="635"/>
      <c r="BG5" s="647">
        <v>690972</v>
      </c>
      <c r="BH5" s="648"/>
      <c r="BI5" s="648"/>
      <c r="BJ5" s="648"/>
      <c r="BK5" s="648"/>
      <c r="BL5" s="648"/>
      <c r="BM5" s="648"/>
      <c r="BN5" s="649"/>
      <c r="BO5" s="650">
        <v>99.7</v>
      </c>
      <c r="BP5" s="650"/>
      <c r="BQ5" s="650"/>
      <c r="BR5" s="650"/>
      <c r="BS5" s="651">
        <v>7694</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145656</v>
      </c>
      <c r="S6" s="648"/>
      <c r="T6" s="648"/>
      <c r="U6" s="648"/>
      <c r="V6" s="648"/>
      <c r="W6" s="648"/>
      <c r="X6" s="648"/>
      <c r="Y6" s="649"/>
      <c r="Z6" s="650">
        <v>1.7</v>
      </c>
      <c r="AA6" s="650"/>
      <c r="AB6" s="650"/>
      <c r="AC6" s="650"/>
      <c r="AD6" s="651">
        <v>145656</v>
      </c>
      <c r="AE6" s="651"/>
      <c r="AF6" s="651"/>
      <c r="AG6" s="651"/>
      <c r="AH6" s="651"/>
      <c r="AI6" s="651"/>
      <c r="AJ6" s="651"/>
      <c r="AK6" s="651"/>
      <c r="AL6" s="652">
        <v>3.6</v>
      </c>
      <c r="AM6" s="653"/>
      <c r="AN6" s="653"/>
      <c r="AO6" s="654"/>
      <c r="AP6" s="644" t="s">
        <v>230</v>
      </c>
      <c r="AQ6" s="645"/>
      <c r="AR6" s="645"/>
      <c r="AS6" s="645"/>
      <c r="AT6" s="645"/>
      <c r="AU6" s="645"/>
      <c r="AV6" s="645"/>
      <c r="AW6" s="645"/>
      <c r="AX6" s="645"/>
      <c r="AY6" s="645"/>
      <c r="AZ6" s="645"/>
      <c r="BA6" s="645"/>
      <c r="BB6" s="645"/>
      <c r="BC6" s="645"/>
      <c r="BD6" s="645"/>
      <c r="BE6" s="645"/>
      <c r="BF6" s="646"/>
      <c r="BG6" s="647">
        <v>690972</v>
      </c>
      <c r="BH6" s="648"/>
      <c r="BI6" s="648"/>
      <c r="BJ6" s="648"/>
      <c r="BK6" s="648"/>
      <c r="BL6" s="648"/>
      <c r="BM6" s="648"/>
      <c r="BN6" s="649"/>
      <c r="BO6" s="650">
        <v>99.7</v>
      </c>
      <c r="BP6" s="650"/>
      <c r="BQ6" s="650"/>
      <c r="BR6" s="650"/>
      <c r="BS6" s="651">
        <v>7694</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80697</v>
      </c>
      <c r="CS6" s="648"/>
      <c r="CT6" s="648"/>
      <c r="CU6" s="648"/>
      <c r="CV6" s="648"/>
      <c r="CW6" s="648"/>
      <c r="CX6" s="648"/>
      <c r="CY6" s="649"/>
      <c r="CZ6" s="641">
        <v>1</v>
      </c>
      <c r="DA6" s="642"/>
      <c r="DB6" s="642"/>
      <c r="DC6" s="661"/>
      <c r="DD6" s="656" t="s">
        <v>232</v>
      </c>
      <c r="DE6" s="648"/>
      <c r="DF6" s="648"/>
      <c r="DG6" s="648"/>
      <c r="DH6" s="648"/>
      <c r="DI6" s="648"/>
      <c r="DJ6" s="648"/>
      <c r="DK6" s="648"/>
      <c r="DL6" s="648"/>
      <c r="DM6" s="648"/>
      <c r="DN6" s="648"/>
      <c r="DO6" s="648"/>
      <c r="DP6" s="649"/>
      <c r="DQ6" s="656">
        <v>80697</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528</v>
      </c>
      <c r="S7" s="648"/>
      <c r="T7" s="648"/>
      <c r="U7" s="648"/>
      <c r="V7" s="648"/>
      <c r="W7" s="648"/>
      <c r="X7" s="648"/>
      <c r="Y7" s="649"/>
      <c r="Z7" s="650">
        <v>0</v>
      </c>
      <c r="AA7" s="650"/>
      <c r="AB7" s="650"/>
      <c r="AC7" s="650"/>
      <c r="AD7" s="651">
        <v>528</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280999</v>
      </c>
      <c r="BH7" s="648"/>
      <c r="BI7" s="648"/>
      <c r="BJ7" s="648"/>
      <c r="BK7" s="648"/>
      <c r="BL7" s="648"/>
      <c r="BM7" s="648"/>
      <c r="BN7" s="649"/>
      <c r="BO7" s="650">
        <v>40.6</v>
      </c>
      <c r="BP7" s="650"/>
      <c r="BQ7" s="650"/>
      <c r="BR7" s="650"/>
      <c r="BS7" s="651">
        <v>7694</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1616413</v>
      </c>
      <c r="CS7" s="648"/>
      <c r="CT7" s="648"/>
      <c r="CU7" s="648"/>
      <c r="CV7" s="648"/>
      <c r="CW7" s="648"/>
      <c r="CX7" s="648"/>
      <c r="CY7" s="649"/>
      <c r="CZ7" s="650">
        <v>19.8</v>
      </c>
      <c r="DA7" s="650"/>
      <c r="DB7" s="650"/>
      <c r="DC7" s="650"/>
      <c r="DD7" s="656">
        <v>25538</v>
      </c>
      <c r="DE7" s="648"/>
      <c r="DF7" s="648"/>
      <c r="DG7" s="648"/>
      <c r="DH7" s="648"/>
      <c r="DI7" s="648"/>
      <c r="DJ7" s="648"/>
      <c r="DK7" s="648"/>
      <c r="DL7" s="648"/>
      <c r="DM7" s="648"/>
      <c r="DN7" s="648"/>
      <c r="DO7" s="648"/>
      <c r="DP7" s="649"/>
      <c r="DQ7" s="656">
        <v>912659</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1279</v>
      </c>
      <c r="S8" s="648"/>
      <c r="T8" s="648"/>
      <c r="U8" s="648"/>
      <c r="V8" s="648"/>
      <c r="W8" s="648"/>
      <c r="X8" s="648"/>
      <c r="Y8" s="649"/>
      <c r="Z8" s="650">
        <v>0</v>
      </c>
      <c r="AA8" s="650"/>
      <c r="AB8" s="650"/>
      <c r="AC8" s="650"/>
      <c r="AD8" s="651">
        <v>1279</v>
      </c>
      <c r="AE8" s="651"/>
      <c r="AF8" s="651"/>
      <c r="AG8" s="651"/>
      <c r="AH8" s="651"/>
      <c r="AI8" s="651"/>
      <c r="AJ8" s="651"/>
      <c r="AK8" s="651"/>
      <c r="AL8" s="652">
        <v>0</v>
      </c>
      <c r="AM8" s="653"/>
      <c r="AN8" s="653"/>
      <c r="AO8" s="654"/>
      <c r="AP8" s="644" t="s">
        <v>237</v>
      </c>
      <c r="AQ8" s="645"/>
      <c r="AR8" s="645"/>
      <c r="AS8" s="645"/>
      <c r="AT8" s="645"/>
      <c r="AU8" s="645"/>
      <c r="AV8" s="645"/>
      <c r="AW8" s="645"/>
      <c r="AX8" s="645"/>
      <c r="AY8" s="645"/>
      <c r="AZ8" s="645"/>
      <c r="BA8" s="645"/>
      <c r="BB8" s="645"/>
      <c r="BC8" s="645"/>
      <c r="BD8" s="645"/>
      <c r="BE8" s="645"/>
      <c r="BF8" s="646"/>
      <c r="BG8" s="647">
        <v>8074</v>
      </c>
      <c r="BH8" s="648"/>
      <c r="BI8" s="648"/>
      <c r="BJ8" s="648"/>
      <c r="BK8" s="648"/>
      <c r="BL8" s="648"/>
      <c r="BM8" s="648"/>
      <c r="BN8" s="649"/>
      <c r="BO8" s="650">
        <v>1.2</v>
      </c>
      <c r="BP8" s="650"/>
      <c r="BQ8" s="650"/>
      <c r="BR8" s="650"/>
      <c r="BS8" s="656" t="s">
        <v>138</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2365920</v>
      </c>
      <c r="CS8" s="648"/>
      <c r="CT8" s="648"/>
      <c r="CU8" s="648"/>
      <c r="CV8" s="648"/>
      <c r="CW8" s="648"/>
      <c r="CX8" s="648"/>
      <c r="CY8" s="649"/>
      <c r="CZ8" s="650">
        <v>28.9</v>
      </c>
      <c r="DA8" s="650"/>
      <c r="DB8" s="650"/>
      <c r="DC8" s="650"/>
      <c r="DD8" s="656">
        <v>1178595</v>
      </c>
      <c r="DE8" s="648"/>
      <c r="DF8" s="648"/>
      <c r="DG8" s="648"/>
      <c r="DH8" s="648"/>
      <c r="DI8" s="648"/>
      <c r="DJ8" s="648"/>
      <c r="DK8" s="648"/>
      <c r="DL8" s="648"/>
      <c r="DM8" s="648"/>
      <c r="DN8" s="648"/>
      <c r="DO8" s="648"/>
      <c r="DP8" s="649"/>
      <c r="DQ8" s="656">
        <v>743211</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1556</v>
      </c>
      <c r="S9" s="648"/>
      <c r="T9" s="648"/>
      <c r="U9" s="648"/>
      <c r="V9" s="648"/>
      <c r="W9" s="648"/>
      <c r="X9" s="648"/>
      <c r="Y9" s="649"/>
      <c r="Z9" s="650">
        <v>0</v>
      </c>
      <c r="AA9" s="650"/>
      <c r="AB9" s="650"/>
      <c r="AC9" s="650"/>
      <c r="AD9" s="651">
        <v>1556</v>
      </c>
      <c r="AE9" s="651"/>
      <c r="AF9" s="651"/>
      <c r="AG9" s="651"/>
      <c r="AH9" s="651"/>
      <c r="AI9" s="651"/>
      <c r="AJ9" s="651"/>
      <c r="AK9" s="651"/>
      <c r="AL9" s="652">
        <v>0</v>
      </c>
      <c r="AM9" s="653"/>
      <c r="AN9" s="653"/>
      <c r="AO9" s="654"/>
      <c r="AP9" s="644" t="s">
        <v>240</v>
      </c>
      <c r="AQ9" s="645"/>
      <c r="AR9" s="645"/>
      <c r="AS9" s="645"/>
      <c r="AT9" s="645"/>
      <c r="AU9" s="645"/>
      <c r="AV9" s="645"/>
      <c r="AW9" s="645"/>
      <c r="AX9" s="645"/>
      <c r="AY9" s="645"/>
      <c r="AZ9" s="645"/>
      <c r="BA9" s="645"/>
      <c r="BB9" s="645"/>
      <c r="BC9" s="645"/>
      <c r="BD9" s="645"/>
      <c r="BE9" s="645"/>
      <c r="BF9" s="646"/>
      <c r="BG9" s="647">
        <v>234447</v>
      </c>
      <c r="BH9" s="648"/>
      <c r="BI9" s="648"/>
      <c r="BJ9" s="648"/>
      <c r="BK9" s="648"/>
      <c r="BL9" s="648"/>
      <c r="BM9" s="648"/>
      <c r="BN9" s="649"/>
      <c r="BO9" s="650">
        <v>33.799999999999997</v>
      </c>
      <c r="BP9" s="650"/>
      <c r="BQ9" s="650"/>
      <c r="BR9" s="650"/>
      <c r="BS9" s="656" t="s">
        <v>241</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675159</v>
      </c>
      <c r="CS9" s="648"/>
      <c r="CT9" s="648"/>
      <c r="CU9" s="648"/>
      <c r="CV9" s="648"/>
      <c r="CW9" s="648"/>
      <c r="CX9" s="648"/>
      <c r="CY9" s="649"/>
      <c r="CZ9" s="650">
        <v>8.3000000000000007</v>
      </c>
      <c r="DA9" s="650"/>
      <c r="DB9" s="650"/>
      <c r="DC9" s="650"/>
      <c r="DD9" s="656">
        <v>20633</v>
      </c>
      <c r="DE9" s="648"/>
      <c r="DF9" s="648"/>
      <c r="DG9" s="648"/>
      <c r="DH9" s="648"/>
      <c r="DI9" s="648"/>
      <c r="DJ9" s="648"/>
      <c r="DK9" s="648"/>
      <c r="DL9" s="648"/>
      <c r="DM9" s="648"/>
      <c r="DN9" s="648"/>
      <c r="DO9" s="648"/>
      <c r="DP9" s="649"/>
      <c r="DQ9" s="656">
        <v>436008</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241</v>
      </c>
      <c r="S10" s="648"/>
      <c r="T10" s="648"/>
      <c r="U10" s="648"/>
      <c r="V10" s="648"/>
      <c r="W10" s="648"/>
      <c r="X10" s="648"/>
      <c r="Y10" s="649"/>
      <c r="Z10" s="650" t="s">
        <v>232</v>
      </c>
      <c r="AA10" s="650"/>
      <c r="AB10" s="650"/>
      <c r="AC10" s="650"/>
      <c r="AD10" s="651" t="s">
        <v>241</v>
      </c>
      <c r="AE10" s="651"/>
      <c r="AF10" s="651"/>
      <c r="AG10" s="651"/>
      <c r="AH10" s="651"/>
      <c r="AI10" s="651"/>
      <c r="AJ10" s="651"/>
      <c r="AK10" s="651"/>
      <c r="AL10" s="652" t="s">
        <v>232</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16847</v>
      </c>
      <c r="BH10" s="648"/>
      <c r="BI10" s="648"/>
      <c r="BJ10" s="648"/>
      <c r="BK10" s="648"/>
      <c r="BL10" s="648"/>
      <c r="BM10" s="648"/>
      <c r="BN10" s="649"/>
      <c r="BO10" s="650">
        <v>2.4</v>
      </c>
      <c r="BP10" s="650"/>
      <c r="BQ10" s="650"/>
      <c r="BR10" s="650"/>
      <c r="BS10" s="656">
        <v>2798</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15097</v>
      </c>
      <c r="CS10" s="648"/>
      <c r="CT10" s="648"/>
      <c r="CU10" s="648"/>
      <c r="CV10" s="648"/>
      <c r="CW10" s="648"/>
      <c r="CX10" s="648"/>
      <c r="CY10" s="649"/>
      <c r="CZ10" s="650">
        <v>0.2</v>
      </c>
      <c r="DA10" s="650"/>
      <c r="DB10" s="650"/>
      <c r="DC10" s="650"/>
      <c r="DD10" s="656" t="s">
        <v>241</v>
      </c>
      <c r="DE10" s="648"/>
      <c r="DF10" s="648"/>
      <c r="DG10" s="648"/>
      <c r="DH10" s="648"/>
      <c r="DI10" s="648"/>
      <c r="DJ10" s="648"/>
      <c r="DK10" s="648"/>
      <c r="DL10" s="648"/>
      <c r="DM10" s="648"/>
      <c r="DN10" s="648"/>
      <c r="DO10" s="648"/>
      <c r="DP10" s="649"/>
      <c r="DQ10" s="656">
        <v>13097</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112035</v>
      </c>
      <c r="S11" s="648"/>
      <c r="T11" s="648"/>
      <c r="U11" s="648"/>
      <c r="V11" s="648"/>
      <c r="W11" s="648"/>
      <c r="X11" s="648"/>
      <c r="Y11" s="649"/>
      <c r="Z11" s="652">
        <v>1.3</v>
      </c>
      <c r="AA11" s="653"/>
      <c r="AB11" s="653"/>
      <c r="AC11" s="665"/>
      <c r="AD11" s="656">
        <v>112035</v>
      </c>
      <c r="AE11" s="648"/>
      <c r="AF11" s="648"/>
      <c r="AG11" s="648"/>
      <c r="AH11" s="648"/>
      <c r="AI11" s="648"/>
      <c r="AJ11" s="648"/>
      <c r="AK11" s="649"/>
      <c r="AL11" s="652">
        <v>2.8</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21631</v>
      </c>
      <c r="BH11" s="648"/>
      <c r="BI11" s="648"/>
      <c r="BJ11" s="648"/>
      <c r="BK11" s="648"/>
      <c r="BL11" s="648"/>
      <c r="BM11" s="648"/>
      <c r="BN11" s="649"/>
      <c r="BO11" s="650">
        <v>3.1</v>
      </c>
      <c r="BP11" s="650"/>
      <c r="BQ11" s="650"/>
      <c r="BR11" s="650"/>
      <c r="BS11" s="656">
        <v>4896</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687734</v>
      </c>
      <c r="CS11" s="648"/>
      <c r="CT11" s="648"/>
      <c r="CU11" s="648"/>
      <c r="CV11" s="648"/>
      <c r="CW11" s="648"/>
      <c r="CX11" s="648"/>
      <c r="CY11" s="649"/>
      <c r="CZ11" s="650">
        <v>8.4</v>
      </c>
      <c r="DA11" s="650"/>
      <c r="DB11" s="650"/>
      <c r="DC11" s="650"/>
      <c r="DD11" s="656">
        <v>276291</v>
      </c>
      <c r="DE11" s="648"/>
      <c r="DF11" s="648"/>
      <c r="DG11" s="648"/>
      <c r="DH11" s="648"/>
      <c r="DI11" s="648"/>
      <c r="DJ11" s="648"/>
      <c r="DK11" s="648"/>
      <c r="DL11" s="648"/>
      <c r="DM11" s="648"/>
      <c r="DN11" s="648"/>
      <c r="DO11" s="648"/>
      <c r="DP11" s="649"/>
      <c r="DQ11" s="656">
        <v>259390</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232</v>
      </c>
      <c r="S12" s="648"/>
      <c r="T12" s="648"/>
      <c r="U12" s="648"/>
      <c r="V12" s="648"/>
      <c r="W12" s="648"/>
      <c r="X12" s="648"/>
      <c r="Y12" s="649"/>
      <c r="Z12" s="650" t="s">
        <v>241</v>
      </c>
      <c r="AA12" s="650"/>
      <c r="AB12" s="650"/>
      <c r="AC12" s="650"/>
      <c r="AD12" s="651" t="s">
        <v>241</v>
      </c>
      <c r="AE12" s="651"/>
      <c r="AF12" s="651"/>
      <c r="AG12" s="651"/>
      <c r="AH12" s="651"/>
      <c r="AI12" s="651"/>
      <c r="AJ12" s="651"/>
      <c r="AK12" s="651"/>
      <c r="AL12" s="652" t="s">
        <v>232</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358776</v>
      </c>
      <c r="BH12" s="648"/>
      <c r="BI12" s="648"/>
      <c r="BJ12" s="648"/>
      <c r="BK12" s="648"/>
      <c r="BL12" s="648"/>
      <c r="BM12" s="648"/>
      <c r="BN12" s="649"/>
      <c r="BO12" s="650">
        <v>51.8</v>
      </c>
      <c r="BP12" s="650"/>
      <c r="BQ12" s="650"/>
      <c r="BR12" s="650"/>
      <c r="BS12" s="656" t="s">
        <v>232</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293992</v>
      </c>
      <c r="CS12" s="648"/>
      <c r="CT12" s="648"/>
      <c r="CU12" s="648"/>
      <c r="CV12" s="648"/>
      <c r="CW12" s="648"/>
      <c r="CX12" s="648"/>
      <c r="CY12" s="649"/>
      <c r="CZ12" s="650">
        <v>3.6</v>
      </c>
      <c r="DA12" s="650"/>
      <c r="DB12" s="650"/>
      <c r="DC12" s="650"/>
      <c r="DD12" s="656">
        <v>1419</v>
      </c>
      <c r="DE12" s="648"/>
      <c r="DF12" s="648"/>
      <c r="DG12" s="648"/>
      <c r="DH12" s="648"/>
      <c r="DI12" s="648"/>
      <c r="DJ12" s="648"/>
      <c r="DK12" s="648"/>
      <c r="DL12" s="648"/>
      <c r="DM12" s="648"/>
      <c r="DN12" s="648"/>
      <c r="DO12" s="648"/>
      <c r="DP12" s="649"/>
      <c r="DQ12" s="656">
        <v>173004</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241</v>
      </c>
      <c r="S13" s="648"/>
      <c r="T13" s="648"/>
      <c r="U13" s="648"/>
      <c r="V13" s="648"/>
      <c r="W13" s="648"/>
      <c r="X13" s="648"/>
      <c r="Y13" s="649"/>
      <c r="Z13" s="650" t="s">
        <v>241</v>
      </c>
      <c r="AA13" s="650"/>
      <c r="AB13" s="650"/>
      <c r="AC13" s="650"/>
      <c r="AD13" s="651" t="s">
        <v>138</v>
      </c>
      <c r="AE13" s="651"/>
      <c r="AF13" s="651"/>
      <c r="AG13" s="651"/>
      <c r="AH13" s="651"/>
      <c r="AI13" s="651"/>
      <c r="AJ13" s="651"/>
      <c r="AK13" s="651"/>
      <c r="AL13" s="652" t="s">
        <v>241</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358023</v>
      </c>
      <c r="BH13" s="648"/>
      <c r="BI13" s="648"/>
      <c r="BJ13" s="648"/>
      <c r="BK13" s="648"/>
      <c r="BL13" s="648"/>
      <c r="BM13" s="648"/>
      <c r="BN13" s="649"/>
      <c r="BO13" s="650">
        <v>51.7</v>
      </c>
      <c r="BP13" s="650"/>
      <c r="BQ13" s="650"/>
      <c r="BR13" s="650"/>
      <c r="BS13" s="656" t="s">
        <v>241</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711084</v>
      </c>
      <c r="CS13" s="648"/>
      <c r="CT13" s="648"/>
      <c r="CU13" s="648"/>
      <c r="CV13" s="648"/>
      <c r="CW13" s="648"/>
      <c r="CX13" s="648"/>
      <c r="CY13" s="649"/>
      <c r="CZ13" s="650">
        <v>8.6999999999999993</v>
      </c>
      <c r="DA13" s="650"/>
      <c r="DB13" s="650"/>
      <c r="DC13" s="650"/>
      <c r="DD13" s="656">
        <v>434100</v>
      </c>
      <c r="DE13" s="648"/>
      <c r="DF13" s="648"/>
      <c r="DG13" s="648"/>
      <c r="DH13" s="648"/>
      <c r="DI13" s="648"/>
      <c r="DJ13" s="648"/>
      <c r="DK13" s="648"/>
      <c r="DL13" s="648"/>
      <c r="DM13" s="648"/>
      <c r="DN13" s="648"/>
      <c r="DO13" s="648"/>
      <c r="DP13" s="649"/>
      <c r="DQ13" s="656">
        <v>420562</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241</v>
      </c>
      <c r="S14" s="648"/>
      <c r="T14" s="648"/>
      <c r="U14" s="648"/>
      <c r="V14" s="648"/>
      <c r="W14" s="648"/>
      <c r="X14" s="648"/>
      <c r="Y14" s="649"/>
      <c r="Z14" s="650" t="s">
        <v>232</v>
      </c>
      <c r="AA14" s="650"/>
      <c r="AB14" s="650"/>
      <c r="AC14" s="650"/>
      <c r="AD14" s="651" t="s">
        <v>232</v>
      </c>
      <c r="AE14" s="651"/>
      <c r="AF14" s="651"/>
      <c r="AG14" s="651"/>
      <c r="AH14" s="651"/>
      <c r="AI14" s="651"/>
      <c r="AJ14" s="651"/>
      <c r="AK14" s="651"/>
      <c r="AL14" s="652" t="s">
        <v>241</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17083</v>
      </c>
      <c r="BH14" s="648"/>
      <c r="BI14" s="648"/>
      <c r="BJ14" s="648"/>
      <c r="BK14" s="648"/>
      <c r="BL14" s="648"/>
      <c r="BM14" s="648"/>
      <c r="BN14" s="649"/>
      <c r="BO14" s="650">
        <v>2.5</v>
      </c>
      <c r="BP14" s="650"/>
      <c r="BQ14" s="650"/>
      <c r="BR14" s="650"/>
      <c r="BS14" s="656" t="s">
        <v>232</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276112</v>
      </c>
      <c r="CS14" s="648"/>
      <c r="CT14" s="648"/>
      <c r="CU14" s="648"/>
      <c r="CV14" s="648"/>
      <c r="CW14" s="648"/>
      <c r="CX14" s="648"/>
      <c r="CY14" s="649"/>
      <c r="CZ14" s="650">
        <v>3.4</v>
      </c>
      <c r="DA14" s="650"/>
      <c r="DB14" s="650"/>
      <c r="DC14" s="650"/>
      <c r="DD14" s="656">
        <v>14024</v>
      </c>
      <c r="DE14" s="648"/>
      <c r="DF14" s="648"/>
      <c r="DG14" s="648"/>
      <c r="DH14" s="648"/>
      <c r="DI14" s="648"/>
      <c r="DJ14" s="648"/>
      <c r="DK14" s="648"/>
      <c r="DL14" s="648"/>
      <c r="DM14" s="648"/>
      <c r="DN14" s="648"/>
      <c r="DO14" s="648"/>
      <c r="DP14" s="649"/>
      <c r="DQ14" s="656">
        <v>263312</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241</v>
      </c>
      <c r="AA15" s="650"/>
      <c r="AB15" s="650"/>
      <c r="AC15" s="650"/>
      <c r="AD15" s="651" t="s">
        <v>241</v>
      </c>
      <c r="AE15" s="651"/>
      <c r="AF15" s="651"/>
      <c r="AG15" s="651"/>
      <c r="AH15" s="651"/>
      <c r="AI15" s="651"/>
      <c r="AJ15" s="651"/>
      <c r="AK15" s="651"/>
      <c r="AL15" s="652" t="s">
        <v>241</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34114</v>
      </c>
      <c r="BH15" s="648"/>
      <c r="BI15" s="648"/>
      <c r="BJ15" s="648"/>
      <c r="BK15" s="648"/>
      <c r="BL15" s="648"/>
      <c r="BM15" s="648"/>
      <c r="BN15" s="649"/>
      <c r="BO15" s="650">
        <v>4.9000000000000004</v>
      </c>
      <c r="BP15" s="650"/>
      <c r="BQ15" s="650"/>
      <c r="BR15" s="650"/>
      <c r="BS15" s="656" t="s">
        <v>241</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691540</v>
      </c>
      <c r="CS15" s="648"/>
      <c r="CT15" s="648"/>
      <c r="CU15" s="648"/>
      <c r="CV15" s="648"/>
      <c r="CW15" s="648"/>
      <c r="CX15" s="648"/>
      <c r="CY15" s="649"/>
      <c r="CZ15" s="650">
        <v>8.5</v>
      </c>
      <c r="DA15" s="650"/>
      <c r="DB15" s="650"/>
      <c r="DC15" s="650"/>
      <c r="DD15" s="656">
        <v>77011</v>
      </c>
      <c r="DE15" s="648"/>
      <c r="DF15" s="648"/>
      <c r="DG15" s="648"/>
      <c r="DH15" s="648"/>
      <c r="DI15" s="648"/>
      <c r="DJ15" s="648"/>
      <c r="DK15" s="648"/>
      <c r="DL15" s="648"/>
      <c r="DM15" s="648"/>
      <c r="DN15" s="648"/>
      <c r="DO15" s="648"/>
      <c r="DP15" s="649"/>
      <c r="DQ15" s="656">
        <v>586974</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6544</v>
      </c>
      <c r="S16" s="648"/>
      <c r="T16" s="648"/>
      <c r="U16" s="648"/>
      <c r="V16" s="648"/>
      <c r="W16" s="648"/>
      <c r="X16" s="648"/>
      <c r="Y16" s="649"/>
      <c r="Z16" s="650">
        <v>0.1</v>
      </c>
      <c r="AA16" s="650"/>
      <c r="AB16" s="650"/>
      <c r="AC16" s="650"/>
      <c r="AD16" s="651">
        <v>6544</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232</v>
      </c>
      <c r="BP16" s="650"/>
      <c r="BQ16" s="650"/>
      <c r="BR16" s="650"/>
      <c r="BS16" s="656" t="s">
        <v>241</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5</v>
      </c>
      <c r="CS16" s="648"/>
      <c r="CT16" s="648"/>
      <c r="CU16" s="648"/>
      <c r="CV16" s="648"/>
      <c r="CW16" s="648"/>
      <c r="CX16" s="648"/>
      <c r="CY16" s="649"/>
      <c r="CZ16" s="650">
        <v>0</v>
      </c>
      <c r="DA16" s="650"/>
      <c r="DB16" s="650"/>
      <c r="DC16" s="650"/>
      <c r="DD16" s="656" t="s">
        <v>241</v>
      </c>
      <c r="DE16" s="648"/>
      <c r="DF16" s="648"/>
      <c r="DG16" s="648"/>
      <c r="DH16" s="648"/>
      <c r="DI16" s="648"/>
      <c r="DJ16" s="648"/>
      <c r="DK16" s="648"/>
      <c r="DL16" s="648"/>
      <c r="DM16" s="648"/>
      <c r="DN16" s="648"/>
      <c r="DO16" s="648"/>
      <c r="DP16" s="649"/>
      <c r="DQ16" s="656">
        <v>5</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3540</v>
      </c>
      <c r="S17" s="648"/>
      <c r="T17" s="648"/>
      <c r="U17" s="648"/>
      <c r="V17" s="648"/>
      <c r="W17" s="648"/>
      <c r="X17" s="648"/>
      <c r="Y17" s="649"/>
      <c r="Z17" s="650">
        <v>0</v>
      </c>
      <c r="AA17" s="650"/>
      <c r="AB17" s="650"/>
      <c r="AC17" s="650"/>
      <c r="AD17" s="651">
        <v>3540</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241</v>
      </c>
      <c r="BH17" s="648"/>
      <c r="BI17" s="648"/>
      <c r="BJ17" s="648"/>
      <c r="BK17" s="648"/>
      <c r="BL17" s="648"/>
      <c r="BM17" s="648"/>
      <c r="BN17" s="649"/>
      <c r="BO17" s="650" t="s">
        <v>241</v>
      </c>
      <c r="BP17" s="650"/>
      <c r="BQ17" s="650"/>
      <c r="BR17" s="650"/>
      <c r="BS17" s="656" t="s">
        <v>241</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767499</v>
      </c>
      <c r="CS17" s="648"/>
      <c r="CT17" s="648"/>
      <c r="CU17" s="648"/>
      <c r="CV17" s="648"/>
      <c r="CW17" s="648"/>
      <c r="CX17" s="648"/>
      <c r="CY17" s="649"/>
      <c r="CZ17" s="650">
        <v>9.4</v>
      </c>
      <c r="DA17" s="650"/>
      <c r="DB17" s="650"/>
      <c r="DC17" s="650"/>
      <c r="DD17" s="656" t="s">
        <v>232</v>
      </c>
      <c r="DE17" s="648"/>
      <c r="DF17" s="648"/>
      <c r="DG17" s="648"/>
      <c r="DH17" s="648"/>
      <c r="DI17" s="648"/>
      <c r="DJ17" s="648"/>
      <c r="DK17" s="648"/>
      <c r="DL17" s="648"/>
      <c r="DM17" s="648"/>
      <c r="DN17" s="648"/>
      <c r="DO17" s="648"/>
      <c r="DP17" s="649"/>
      <c r="DQ17" s="656">
        <v>720356</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3814</v>
      </c>
      <c r="S18" s="648"/>
      <c r="T18" s="648"/>
      <c r="U18" s="648"/>
      <c r="V18" s="648"/>
      <c r="W18" s="648"/>
      <c r="X18" s="648"/>
      <c r="Y18" s="649"/>
      <c r="Z18" s="650">
        <v>0</v>
      </c>
      <c r="AA18" s="650"/>
      <c r="AB18" s="650"/>
      <c r="AC18" s="650"/>
      <c r="AD18" s="651">
        <v>3814</v>
      </c>
      <c r="AE18" s="651"/>
      <c r="AF18" s="651"/>
      <c r="AG18" s="651"/>
      <c r="AH18" s="651"/>
      <c r="AI18" s="651"/>
      <c r="AJ18" s="651"/>
      <c r="AK18" s="651"/>
      <c r="AL18" s="652">
        <v>0.1</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138</v>
      </c>
      <c r="BH18" s="648"/>
      <c r="BI18" s="648"/>
      <c r="BJ18" s="648"/>
      <c r="BK18" s="648"/>
      <c r="BL18" s="648"/>
      <c r="BM18" s="648"/>
      <c r="BN18" s="649"/>
      <c r="BO18" s="650" t="s">
        <v>241</v>
      </c>
      <c r="BP18" s="650"/>
      <c r="BQ18" s="650"/>
      <c r="BR18" s="650"/>
      <c r="BS18" s="656" t="s">
        <v>138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241</v>
      </c>
      <c r="CS18" s="648"/>
      <c r="CT18" s="648"/>
      <c r="CU18" s="648"/>
      <c r="CV18" s="648"/>
      <c r="CW18" s="648"/>
      <c r="CX18" s="648"/>
      <c r="CY18" s="649"/>
      <c r="CZ18" s="650" t="s">
        <v>241</v>
      </c>
      <c r="DA18" s="650"/>
      <c r="DB18" s="650"/>
      <c r="DC18" s="650"/>
      <c r="DD18" s="656" t="s">
        <v>241</v>
      </c>
      <c r="DE18" s="648"/>
      <c r="DF18" s="648"/>
      <c r="DG18" s="648"/>
      <c r="DH18" s="648"/>
      <c r="DI18" s="648"/>
      <c r="DJ18" s="648"/>
      <c r="DK18" s="648"/>
      <c r="DL18" s="648"/>
      <c r="DM18" s="648"/>
      <c r="DN18" s="648"/>
      <c r="DO18" s="648"/>
      <c r="DP18" s="649"/>
      <c r="DQ18" s="656" t="s">
        <v>241</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990</v>
      </c>
      <c r="S19" s="648"/>
      <c r="T19" s="648"/>
      <c r="U19" s="648"/>
      <c r="V19" s="648"/>
      <c r="W19" s="648"/>
      <c r="X19" s="648"/>
      <c r="Y19" s="649"/>
      <c r="Z19" s="650">
        <v>0</v>
      </c>
      <c r="AA19" s="650"/>
      <c r="AB19" s="650"/>
      <c r="AC19" s="650"/>
      <c r="AD19" s="651">
        <v>990</v>
      </c>
      <c r="AE19" s="651"/>
      <c r="AF19" s="651"/>
      <c r="AG19" s="651"/>
      <c r="AH19" s="651"/>
      <c r="AI19" s="651"/>
      <c r="AJ19" s="651"/>
      <c r="AK19" s="651"/>
      <c r="AL19" s="652">
        <v>0</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1987</v>
      </c>
      <c r="BH19" s="648"/>
      <c r="BI19" s="648"/>
      <c r="BJ19" s="648"/>
      <c r="BK19" s="648"/>
      <c r="BL19" s="648"/>
      <c r="BM19" s="648"/>
      <c r="BN19" s="649"/>
      <c r="BO19" s="650">
        <v>0.3</v>
      </c>
      <c r="BP19" s="650"/>
      <c r="BQ19" s="650"/>
      <c r="BR19" s="650"/>
      <c r="BS19" s="656" t="s">
        <v>138</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241</v>
      </c>
      <c r="DA19" s="650"/>
      <c r="DB19" s="650"/>
      <c r="DC19" s="650"/>
      <c r="DD19" s="656" t="s">
        <v>232</v>
      </c>
      <c r="DE19" s="648"/>
      <c r="DF19" s="648"/>
      <c r="DG19" s="648"/>
      <c r="DH19" s="648"/>
      <c r="DI19" s="648"/>
      <c r="DJ19" s="648"/>
      <c r="DK19" s="648"/>
      <c r="DL19" s="648"/>
      <c r="DM19" s="648"/>
      <c r="DN19" s="648"/>
      <c r="DO19" s="648"/>
      <c r="DP19" s="649"/>
      <c r="DQ19" s="656" t="s">
        <v>241</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2465</v>
      </c>
      <c r="S20" s="648"/>
      <c r="T20" s="648"/>
      <c r="U20" s="648"/>
      <c r="V20" s="648"/>
      <c r="W20" s="648"/>
      <c r="X20" s="648"/>
      <c r="Y20" s="649"/>
      <c r="Z20" s="650">
        <v>0</v>
      </c>
      <c r="AA20" s="650"/>
      <c r="AB20" s="650"/>
      <c r="AC20" s="650"/>
      <c r="AD20" s="651">
        <v>2465</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1987</v>
      </c>
      <c r="BH20" s="648"/>
      <c r="BI20" s="648"/>
      <c r="BJ20" s="648"/>
      <c r="BK20" s="648"/>
      <c r="BL20" s="648"/>
      <c r="BM20" s="648"/>
      <c r="BN20" s="649"/>
      <c r="BO20" s="650">
        <v>0.3</v>
      </c>
      <c r="BP20" s="650"/>
      <c r="BQ20" s="650"/>
      <c r="BR20" s="650"/>
      <c r="BS20" s="656" t="s">
        <v>232</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8181252</v>
      </c>
      <c r="CS20" s="648"/>
      <c r="CT20" s="648"/>
      <c r="CU20" s="648"/>
      <c r="CV20" s="648"/>
      <c r="CW20" s="648"/>
      <c r="CX20" s="648"/>
      <c r="CY20" s="649"/>
      <c r="CZ20" s="650">
        <v>100</v>
      </c>
      <c r="DA20" s="650"/>
      <c r="DB20" s="650"/>
      <c r="DC20" s="650"/>
      <c r="DD20" s="656">
        <v>2027611</v>
      </c>
      <c r="DE20" s="648"/>
      <c r="DF20" s="648"/>
      <c r="DG20" s="648"/>
      <c r="DH20" s="648"/>
      <c r="DI20" s="648"/>
      <c r="DJ20" s="648"/>
      <c r="DK20" s="648"/>
      <c r="DL20" s="648"/>
      <c r="DM20" s="648"/>
      <c r="DN20" s="648"/>
      <c r="DO20" s="648"/>
      <c r="DP20" s="649"/>
      <c r="DQ20" s="656">
        <v>4609275</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359</v>
      </c>
      <c r="S21" s="648"/>
      <c r="T21" s="648"/>
      <c r="U21" s="648"/>
      <c r="V21" s="648"/>
      <c r="W21" s="648"/>
      <c r="X21" s="648"/>
      <c r="Y21" s="649"/>
      <c r="Z21" s="650">
        <v>0</v>
      </c>
      <c r="AA21" s="650"/>
      <c r="AB21" s="650"/>
      <c r="AC21" s="650"/>
      <c r="AD21" s="651">
        <v>359</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1987</v>
      </c>
      <c r="BH21" s="648"/>
      <c r="BI21" s="648"/>
      <c r="BJ21" s="648"/>
      <c r="BK21" s="648"/>
      <c r="BL21" s="648"/>
      <c r="BM21" s="648"/>
      <c r="BN21" s="649"/>
      <c r="BO21" s="650">
        <v>0.3</v>
      </c>
      <c r="BP21" s="650"/>
      <c r="BQ21" s="650"/>
      <c r="BR21" s="650"/>
      <c r="BS21" s="656" t="s">
        <v>241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3234224</v>
      </c>
      <c r="S22" s="648"/>
      <c r="T22" s="648"/>
      <c r="U22" s="648"/>
      <c r="V22" s="648"/>
      <c r="W22" s="648"/>
      <c r="X22" s="648"/>
      <c r="Y22" s="649"/>
      <c r="Z22" s="650">
        <v>38.5</v>
      </c>
      <c r="AA22" s="650"/>
      <c r="AB22" s="650"/>
      <c r="AC22" s="650"/>
      <c r="AD22" s="651">
        <v>3000895</v>
      </c>
      <c r="AE22" s="651"/>
      <c r="AF22" s="651"/>
      <c r="AG22" s="651"/>
      <c r="AH22" s="651"/>
      <c r="AI22" s="651"/>
      <c r="AJ22" s="651"/>
      <c r="AK22" s="651"/>
      <c r="AL22" s="652">
        <v>74.900000000000006</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241</v>
      </c>
      <c r="BP22" s="650"/>
      <c r="BQ22" s="650"/>
      <c r="BR22" s="650"/>
      <c r="BS22" s="656" t="s">
        <v>232</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3000895</v>
      </c>
      <c r="S23" s="648"/>
      <c r="T23" s="648"/>
      <c r="U23" s="648"/>
      <c r="V23" s="648"/>
      <c r="W23" s="648"/>
      <c r="X23" s="648"/>
      <c r="Y23" s="649"/>
      <c r="Z23" s="650">
        <v>35.799999999999997</v>
      </c>
      <c r="AA23" s="650"/>
      <c r="AB23" s="650"/>
      <c r="AC23" s="650"/>
      <c r="AD23" s="651">
        <v>3000895</v>
      </c>
      <c r="AE23" s="651"/>
      <c r="AF23" s="651"/>
      <c r="AG23" s="651"/>
      <c r="AH23" s="651"/>
      <c r="AI23" s="651"/>
      <c r="AJ23" s="651"/>
      <c r="AK23" s="651"/>
      <c r="AL23" s="652">
        <v>74.900000000000006</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232</v>
      </c>
      <c r="BH23" s="648"/>
      <c r="BI23" s="648"/>
      <c r="BJ23" s="648"/>
      <c r="BK23" s="648"/>
      <c r="BL23" s="648"/>
      <c r="BM23" s="648"/>
      <c r="BN23" s="649"/>
      <c r="BO23" s="650" t="s">
        <v>241</v>
      </c>
      <c r="BP23" s="650"/>
      <c r="BQ23" s="650"/>
      <c r="BR23" s="650"/>
      <c r="BS23" s="656" t="s">
        <v>232</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233329</v>
      </c>
      <c r="S24" s="648"/>
      <c r="T24" s="648"/>
      <c r="U24" s="648"/>
      <c r="V24" s="648"/>
      <c r="W24" s="648"/>
      <c r="X24" s="648"/>
      <c r="Y24" s="649"/>
      <c r="Z24" s="650">
        <v>2.8</v>
      </c>
      <c r="AA24" s="650"/>
      <c r="AB24" s="650"/>
      <c r="AC24" s="650"/>
      <c r="AD24" s="651" t="s">
        <v>241</v>
      </c>
      <c r="AE24" s="651"/>
      <c r="AF24" s="651"/>
      <c r="AG24" s="651"/>
      <c r="AH24" s="651"/>
      <c r="AI24" s="651"/>
      <c r="AJ24" s="651"/>
      <c r="AK24" s="651"/>
      <c r="AL24" s="652" t="s">
        <v>241</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241</v>
      </c>
      <c r="BH24" s="648"/>
      <c r="BI24" s="648"/>
      <c r="BJ24" s="648"/>
      <c r="BK24" s="648"/>
      <c r="BL24" s="648"/>
      <c r="BM24" s="648"/>
      <c r="BN24" s="649"/>
      <c r="BO24" s="650" t="s">
        <v>232</v>
      </c>
      <c r="BP24" s="650"/>
      <c r="BQ24" s="650"/>
      <c r="BR24" s="650"/>
      <c r="BS24" s="656" t="s">
        <v>241</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2478709</v>
      </c>
      <c r="CS24" s="637"/>
      <c r="CT24" s="637"/>
      <c r="CU24" s="637"/>
      <c r="CV24" s="637"/>
      <c r="CW24" s="637"/>
      <c r="CX24" s="637"/>
      <c r="CY24" s="638"/>
      <c r="CZ24" s="641">
        <v>30.3</v>
      </c>
      <c r="DA24" s="642"/>
      <c r="DB24" s="642"/>
      <c r="DC24" s="661"/>
      <c r="DD24" s="681">
        <v>2037068</v>
      </c>
      <c r="DE24" s="637"/>
      <c r="DF24" s="637"/>
      <c r="DG24" s="637"/>
      <c r="DH24" s="637"/>
      <c r="DI24" s="637"/>
      <c r="DJ24" s="637"/>
      <c r="DK24" s="638"/>
      <c r="DL24" s="681">
        <v>2037068</v>
      </c>
      <c r="DM24" s="637"/>
      <c r="DN24" s="637"/>
      <c r="DO24" s="637"/>
      <c r="DP24" s="637"/>
      <c r="DQ24" s="637"/>
      <c r="DR24" s="637"/>
      <c r="DS24" s="637"/>
      <c r="DT24" s="637"/>
      <c r="DU24" s="637"/>
      <c r="DV24" s="638"/>
      <c r="DW24" s="641">
        <v>49.5</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232</v>
      </c>
      <c r="S25" s="648"/>
      <c r="T25" s="648"/>
      <c r="U25" s="648"/>
      <c r="V25" s="648"/>
      <c r="W25" s="648"/>
      <c r="X25" s="648"/>
      <c r="Y25" s="649"/>
      <c r="Z25" s="650" t="s">
        <v>241</v>
      </c>
      <c r="AA25" s="650"/>
      <c r="AB25" s="650"/>
      <c r="AC25" s="650"/>
      <c r="AD25" s="651" t="s">
        <v>232</v>
      </c>
      <c r="AE25" s="651"/>
      <c r="AF25" s="651"/>
      <c r="AG25" s="651"/>
      <c r="AH25" s="651"/>
      <c r="AI25" s="651"/>
      <c r="AJ25" s="651"/>
      <c r="AK25" s="651"/>
      <c r="AL25" s="652" t="s">
        <v>232</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241</v>
      </c>
      <c r="BH25" s="648"/>
      <c r="BI25" s="648"/>
      <c r="BJ25" s="648"/>
      <c r="BK25" s="648"/>
      <c r="BL25" s="648"/>
      <c r="BM25" s="648"/>
      <c r="BN25" s="649"/>
      <c r="BO25" s="650" t="s">
        <v>241</v>
      </c>
      <c r="BP25" s="650"/>
      <c r="BQ25" s="650"/>
      <c r="BR25" s="650"/>
      <c r="BS25" s="656" t="s">
        <v>241</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1339766</v>
      </c>
      <c r="CS25" s="684"/>
      <c r="CT25" s="684"/>
      <c r="CU25" s="684"/>
      <c r="CV25" s="684"/>
      <c r="CW25" s="684"/>
      <c r="CX25" s="684"/>
      <c r="CY25" s="685"/>
      <c r="CZ25" s="652">
        <v>16.399999999999999</v>
      </c>
      <c r="DA25" s="682"/>
      <c r="DB25" s="682"/>
      <c r="DC25" s="686"/>
      <c r="DD25" s="656">
        <v>1167790</v>
      </c>
      <c r="DE25" s="684"/>
      <c r="DF25" s="684"/>
      <c r="DG25" s="684"/>
      <c r="DH25" s="684"/>
      <c r="DI25" s="684"/>
      <c r="DJ25" s="684"/>
      <c r="DK25" s="685"/>
      <c r="DL25" s="656">
        <v>1167790</v>
      </c>
      <c r="DM25" s="684"/>
      <c r="DN25" s="684"/>
      <c r="DO25" s="684"/>
      <c r="DP25" s="684"/>
      <c r="DQ25" s="684"/>
      <c r="DR25" s="684"/>
      <c r="DS25" s="684"/>
      <c r="DT25" s="684"/>
      <c r="DU25" s="684"/>
      <c r="DV25" s="685"/>
      <c r="DW25" s="652">
        <v>28.4</v>
      </c>
      <c r="DX25" s="682"/>
      <c r="DY25" s="682"/>
      <c r="DZ25" s="682"/>
      <c r="EA25" s="682"/>
      <c r="EB25" s="682"/>
      <c r="EC25" s="683"/>
    </row>
    <row r="26" spans="2:133" ht="11.25" customHeight="1" x14ac:dyDescent="0.15">
      <c r="B26" s="644" t="s">
        <v>294</v>
      </c>
      <c r="C26" s="645"/>
      <c r="D26" s="645"/>
      <c r="E26" s="645"/>
      <c r="F26" s="645"/>
      <c r="G26" s="645"/>
      <c r="H26" s="645"/>
      <c r="I26" s="645"/>
      <c r="J26" s="645"/>
      <c r="K26" s="645"/>
      <c r="L26" s="645"/>
      <c r="M26" s="645"/>
      <c r="N26" s="645"/>
      <c r="O26" s="645"/>
      <c r="P26" s="645"/>
      <c r="Q26" s="646"/>
      <c r="R26" s="647">
        <v>4202135</v>
      </c>
      <c r="S26" s="648"/>
      <c r="T26" s="648"/>
      <c r="U26" s="648"/>
      <c r="V26" s="648"/>
      <c r="W26" s="648"/>
      <c r="X26" s="648"/>
      <c r="Y26" s="649"/>
      <c r="Z26" s="650">
        <v>50.1</v>
      </c>
      <c r="AA26" s="650"/>
      <c r="AB26" s="650"/>
      <c r="AC26" s="650"/>
      <c r="AD26" s="651">
        <v>3968806</v>
      </c>
      <c r="AE26" s="651"/>
      <c r="AF26" s="651"/>
      <c r="AG26" s="651"/>
      <c r="AH26" s="651"/>
      <c r="AI26" s="651"/>
      <c r="AJ26" s="651"/>
      <c r="AK26" s="651"/>
      <c r="AL26" s="652">
        <v>99.1</v>
      </c>
      <c r="AM26" s="653"/>
      <c r="AN26" s="653"/>
      <c r="AO26" s="654"/>
      <c r="AP26" s="666" t="s">
        <v>295</v>
      </c>
      <c r="AQ26" s="693"/>
      <c r="AR26" s="693"/>
      <c r="AS26" s="693"/>
      <c r="AT26" s="693"/>
      <c r="AU26" s="693"/>
      <c r="AV26" s="693"/>
      <c r="AW26" s="693"/>
      <c r="AX26" s="693"/>
      <c r="AY26" s="693"/>
      <c r="AZ26" s="693"/>
      <c r="BA26" s="693"/>
      <c r="BB26" s="693"/>
      <c r="BC26" s="693"/>
      <c r="BD26" s="693"/>
      <c r="BE26" s="693"/>
      <c r="BF26" s="668"/>
      <c r="BG26" s="647" t="s">
        <v>241</v>
      </c>
      <c r="BH26" s="648"/>
      <c r="BI26" s="648"/>
      <c r="BJ26" s="648"/>
      <c r="BK26" s="648"/>
      <c r="BL26" s="648"/>
      <c r="BM26" s="648"/>
      <c r="BN26" s="649"/>
      <c r="BO26" s="650" t="s">
        <v>138</v>
      </c>
      <c r="BP26" s="650"/>
      <c r="BQ26" s="650"/>
      <c r="BR26" s="650"/>
      <c r="BS26" s="656" t="s">
        <v>241</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749113</v>
      </c>
      <c r="CS26" s="648"/>
      <c r="CT26" s="648"/>
      <c r="CU26" s="648"/>
      <c r="CV26" s="648"/>
      <c r="CW26" s="648"/>
      <c r="CX26" s="648"/>
      <c r="CY26" s="649"/>
      <c r="CZ26" s="652">
        <v>9.1999999999999993</v>
      </c>
      <c r="DA26" s="682"/>
      <c r="DB26" s="682"/>
      <c r="DC26" s="686"/>
      <c r="DD26" s="656">
        <v>635724</v>
      </c>
      <c r="DE26" s="648"/>
      <c r="DF26" s="648"/>
      <c r="DG26" s="648"/>
      <c r="DH26" s="648"/>
      <c r="DI26" s="648"/>
      <c r="DJ26" s="648"/>
      <c r="DK26" s="649"/>
      <c r="DL26" s="656" t="s">
        <v>232</v>
      </c>
      <c r="DM26" s="648"/>
      <c r="DN26" s="648"/>
      <c r="DO26" s="648"/>
      <c r="DP26" s="648"/>
      <c r="DQ26" s="648"/>
      <c r="DR26" s="648"/>
      <c r="DS26" s="648"/>
      <c r="DT26" s="648"/>
      <c r="DU26" s="648"/>
      <c r="DV26" s="649"/>
      <c r="DW26" s="652" t="s">
        <v>241</v>
      </c>
      <c r="DX26" s="682"/>
      <c r="DY26" s="682"/>
      <c r="DZ26" s="682"/>
      <c r="EA26" s="682"/>
      <c r="EB26" s="682"/>
      <c r="EC26" s="683"/>
    </row>
    <row r="27" spans="2:133" ht="11.25" customHeight="1" x14ac:dyDescent="0.15">
      <c r="B27" s="644" t="s">
        <v>297</v>
      </c>
      <c r="C27" s="645"/>
      <c r="D27" s="645"/>
      <c r="E27" s="645"/>
      <c r="F27" s="645"/>
      <c r="G27" s="645"/>
      <c r="H27" s="645"/>
      <c r="I27" s="645"/>
      <c r="J27" s="645"/>
      <c r="K27" s="645"/>
      <c r="L27" s="645"/>
      <c r="M27" s="645"/>
      <c r="N27" s="645"/>
      <c r="O27" s="645"/>
      <c r="P27" s="645"/>
      <c r="Q27" s="646"/>
      <c r="R27" s="647">
        <v>882</v>
      </c>
      <c r="S27" s="648"/>
      <c r="T27" s="648"/>
      <c r="U27" s="648"/>
      <c r="V27" s="648"/>
      <c r="W27" s="648"/>
      <c r="X27" s="648"/>
      <c r="Y27" s="649"/>
      <c r="Z27" s="650">
        <v>0</v>
      </c>
      <c r="AA27" s="650"/>
      <c r="AB27" s="650"/>
      <c r="AC27" s="650"/>
      <c r="AD27" s="651">
        <v>882</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692959</v>
      </c>
      <c r="BH27" s="648"/>
      <c r="BI27" s="648"/>
      <c r="BJ27" s="648"/>
      <c r="BK27" s="648"/>
      <c r="BL27" s="648"/>
      <c r="BM27" s="648"/>
      <c r="BN27" s="649"/>
      <c r="BO27" s="650">
        <v>100</v>
      </c>
      <c r="BP27" s="650"/>
      <c r="BQ27" s="650"/>
      <c r="BR27" s="650"/>
      <c r="BS27" s="656">
        <v>7694</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371444</v>
      </c>
      <c r="CS27" s="684"/>
      <c r="CT27" s="684"/>
      <c r="CU27" s="684"/>
      <c r="CV27" s="684"/>
      <c r="CW27" s="684"/>
      <c r="CX27" s="684"/>
      <c r="CY27" s="685"/>
      <c r="CZ27" s="652">
        <v>4.5</v>
      </c>
      <c r="DA27" s="682"/>
      <c r="DB27" s="682"/>
      <c r="DC27" s="686"/>
      <c r="DD27" s="656">
        <v>148922</v>
      </c>
      <c r="DE27" s="684"/>
      <c r="DF27" s="684"/>
      <c r="DG27" s="684"/>
      <c r="DH27" s="684"/>
      <c r="DI27" s="684"/>
      <c r="DJ27" s="684"/>
      <c r="DK27" s="685"/>
      <c r="DL27" s="656">
        <v>148922</v>
      </c>
      <c r="DM27" s="684"/>
      <c r="DN27" s="684"/>
      <c r="DO27" s="684"/>
      <c r="DP27" s="684"/>
      <c r="DQ27" s="684"/>
      <c r="DR27" s="684"/>
      <c r="DS27" s="684"/>
      <c r="DT27" s="684"/>
      <c r="DU27" s="684"/>
      <c r="DV27" s="685"/>
      <c r="DW27" s="652">
        <v>3.6</v>
      </c>
      <c r="DX27" s="682"/>
      <c r="DY27" s="682"/>
      <c r="DZ27" s="682"/>
      <c r="EA27" s="682"/>
      <c r="EB27" s="682"/>
      <c r="EC27" s="683"/>
    </row>
    <row r="28" spans="2:133" ht="11.25" customHeight="1" x14ac:dyDescent="0.15">
      <c r="B28" s="644" t="s">
        <v>300</v>
      </c>
      <c r="C28" s="645"/>
      <c r="D28" s="645"/>
      <c r="E28" s="645"/>
      <c r="F28" s="645"/>
      <c r="G28" s="645"/>
      <c r="H28" s="645"/>
      <c r="I28" s="645"/>
      <c r="J28" s="645"/>
      <c r="K28" s="645"/>
      <c r="L28" s="645"/>
      <c r="M28" s="645"/>
      <c r="N28" s="645"/>
      <c r="O28" s="645"/>
      <c r="P28" s="645"/>
      <c r="Q28" s="646"/>
      <c r="R28" s="647">
        <v>143037</v>
      </c>
      <c r="S28" s="648"/>
      <c r="T28" s="648"/>
      <c r="U28" s="648"/>
      <c r="V28" s="648"/>
      <c r="W28" s="648"/>
      <c r="X28" s="648"/>
      <c r="Y28" s="649"/>
      <c r="Z28" s="650">
        <v>1.7</v>
      </c>
      <c r="AA28" s="650"/>
      <c r="AB28" s="650"/>
      <c r="AC28" s="650"/>
      <c r="AD28" s="651" t="s">
        <v>232</v>
      </c>
      <c r="AE28" s="651"/>
      <c r="AF28" s="651"/>
      <c r="AG28" s="651"/>
      <c r="AH28" s="651"/>
      <c r="AI28" s="651"/>
      <c r="AJ28" s="651"/>
      <c r="AK28" s="651"/>
      <c r="AL28" s="652" t="s">
        <v>138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767499</v>
      </c>
      <c r="CS28" s="648"/>
      <c r="CT28" s="648"/>
      <c r="CU28" s="648"/>
      <c r="CV28" s="648"/>
      <c r="CW28" s="648"/>
      <c r="CX28" s="648"/>
      <c r="CY28" s="649"/>
      <c r="CZ28" s="652">
        <v>9.4</v>
      </c>
      <c r="DA28" s="682"/>
      <c r="DB28" s="682"/>
      <c r="DC28" s="686"/>
      <c r="DD28" s="656">
        <v>720356</v>
      </c>
      <c r="DE28" s="648"/>
      <c r="DF28" s="648"/>
      <c r="DG28" s="648"/>
      <c r="DH28" s="648"/>
      <c r="DI28" s="648"/>
      <c r="DJ28" s="648"/>
      <c r="DK28" s="649"/>
      <c r="DL28" s="656">
        <v>720356</v>
      </c>
      <c r="DM28" s="648"/>
      <c r="DN28" s="648"/>
      <c r="DO28" s="648"/>
      <c r="DP28" s="648"/>
      <c r="DQ28" s="648"/>
      <c r="DR28" s="648"/>
      <c r="DS28" s="648"/>
      <c r="DT28" s="648"/>
      <c r="DU28" s="648"/>
      <c r="DV28" s="649"/>
      <c r="DW28" s="652">
        <v>17.5</v>
      </c>
      <c r="DX28" s="682"/>
      <c r="DY28" s="682"/>
      <c r="DZ28" s="682"/>
      <c r="EA28" s="682"/>
      <c r="EB28" s="682"/>
      <c r="EC28" s="683"/>
    </row>
    <row r="29" spans="2:133" ht="11.25" customHeight="1" x14ac:dyDescent="0.15">
      <c r="B29" s="644" t="s">
        <v>302</v>
      </c>
      <c r="C29" s="645"/>
      <c r="D29" s="645"/>
      <c r="E29" s="645"/>
      <c r="F29" s="645"/>
      <c r="G29" s="645"/>
      <c r="H29" s="645"/>
      <c r="I29" s="645"/>
      <c r="J29" s="645"/>
      <c r="K29" s="645"/>
      <c r="L29" s="645"/>
      <c r="M29" s="645"/>
      <c r="N29" s="645"/>
      <c r="O29" s="645"/>
      <c r="P29" s="645"/>
      <c r="Q29" s="646"/>
      <c r="R29" s="647">
        <v>272642</v>
      </c>
      <c r="S29" s="648"/>
      <c r="T29" s="648"/>
      <c r="U29" s="648"/>
      <c r="V29" s="648"/>
      <c r="W29" s="648"/>
      <c r="X29" s="648"/>
      <c r="Y29" s="649"/>
      <c r="Z29" s="650">
        <v>3.2</v>
      </c>
      <c r="AA29" s="650"/>
      <c r="AB29" s="650"/>
      <c r="AC29" s="650"/>
      <c r="AD29" s="651">
        <v>7204</v>
      </c>
      <c r="AE29" s="651"/>
      <c r="AF29" s="651"/>
      <c r="AG29" s="651"/>
      <c r="AH29" s="651"/>
      <c r="AI29" s="651"/>
      <c r="AJ29" s="651"/>
      <c r="AK29" s="651"/>
      <c r="AL29" s="652">
        <v>0.2</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767424</v>
      </c>
      <c r="CS29" s="684"/>
      <c r="CT29" s="684"/>
      <c r="CU29" s="684"/>
      <c r="CV29" s="684"/>
      <c r="CW29" s="684"/>
      <c r="CX29" s="684"/>
      <c r="CY29" s="685"/>
      <c r="CZ29" s="652">
        <v>9.4</v>
      </c>
      <c r="DA29" s="682"/>
      <c r="DB29" s="682"/>
      <c r="DC29" s="686"/>
      <c r="DD29" s="656">
        <v>720281</v>
      </c>
      <c r="DE29" s="684"/>
      <c r="DF29" s="684"/>
      <c r="DG29" s="684"/>
      <c r="DH29" s="684"/>
      <c r="DI29" s="684"/>
      <c r="DJ29" s="684"/>
      <c r="DK29" s="685"/>
      <c r="DL29" s="656">
        <v>720281</v>
      </c>
      <c r="DM29" s="684"/>
      <c r="DN29" s="684"/>
      <c r="DO29" s="684"/>
      <c r="DP29" s="684"/>
      <c r="DQ29" s="684"/>
      <c r="DR29" s="684"/>
      <c r="DS29" s="684"/>
      <c r="DT29" s="684"/>
      <c r="DU29" s="684"/>
      <c r="DV29" s="685"/>
      <c r="DW29" s="652">
        <v>17.5</v>
      </c>
      <c r="DX29" s="682"/>
      <c r="DY29" s="682"/>
      <c r="DZ29" s="682"/>
      <c r="EA29" s="682"/>
      <c r="EB29" s="682"/>
      <c r="EC29" s="683"/>
    </row>
    <row r="30" spans="2:133" ht="11.25" customHeight="1" x14ac:dyDescent="0.15">
      <c r="B30" s="644" t="s">
        <v>305</v>
      </c>
      <c r="C30" s="645"/>
      <c r="D30" s="645"/>
      <c r="E30" s="645"/>
      <c r="F30" s="645"/>
      <c r="G30" s="645"/>
      <c r="H30" s="645"/>
      <c r="I30" s="645"/>
      <c r="J30" s="645"/>
      <c r="K30" s="645"/>
      <c r="L30" s="645"/>
      <c r="M30" s="645"/>
      <c r="N30" s="645"/>
      <c r="O30" s="645"/>
      <c r="P30" s="645"/>
      <c r="Q30" s="646"/>
      <c r="R30" s="647">
        <v>10646</v>
      </c>
      <c r="S30" s="648"/>
      <c r="T30" s="648"/>
      <c r="U30" s="648"/>
      <c r="V30" s="648"/>
      <c r="W30" s="648"/>
      <c r="X30" s="648"/>
      <c r="Y30" s="649"/>
      <c r="Z30" s="650">
        <v>0.1</v>
      </c>
      <c r="AA30" s="650"/>
      <c r="AB30" s="650"/>
      <c r="AC30" s="650"/>
      <c r="AD30" s="651" t="s">
        <v>241</v>
      </c>
      <c r="AE30" s="651"/>
      <c r="AF30" s="651"/>
      <c r="AG30" s="651"/>
      <c r="AH30" s="651"/>
      <c r="AI30" s="651"/>
      <c r="AJ30" s="651"/>
      <c r="AK30" s="651"/>
      <c r="AL30" s="652" t="s">
        <v>241</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306</v>
      </c>
      <c r="BH30" s="694"/>
      <c r="BI30" s="694"/>
      <c r="BJ30" s="694"/>
      <c r="BK30" s="694"/>
      <c r="BL30" s="694"/>
      <c r="BM30" s="694"/>
      <c r="BN30" s="694"/>
      <c r="BO30" s="694"/>
      <c r="BP30" s="694"/>
      <c r="BQ30" s="695"/>
      <c r="BR30" s="626" t="s">
        <v>307</v>
      </c>
      <c r="BS30" s="694"/>
      <c r="BT30" s="694"/>
      <c r="BU30" s="694"/>
      <c r="BV30" s="694"/>
      <c r="BW30" s="694"/>
      <c r="BX30" s="694"/>
      <c r="BY30" s="694"/>
      <c r="BZ30" s="694"/>
      <c r="CA30" s="694"/>
      <c r="CB30" s="695"/>
      <c r="CD30" s="689"/>
      <c r="CE30" s="690"/>
      <c r="CF30" s="662" t="s">
        <v>308</v>
      </c>
      <c r="CG30" s="663"/>
      <c r="CH30" s="663"/>
      <c r="CI30" s="663"/>
      <c r="CJ30" s="663"/>
      <c r="CK30" s="663"/>
      <c r="CL30" s="663"/>
      <c r="CM30" s="663"/>
      <c r="CN30" s="663"/>
      <c r="CO30" s="663"/>
      <c r="CP30" s="663"/>
      <c r="CQ30" s="664"/>
      <c r="CR30" s="647">
        <v>727044</v>
      </c>
      <c r="CS30" s="648"/>
      <c r="CT30" s="648"/>
      <c r="CU30" s="648"/>
      <c r="CV30" s="648"/>
      <c r="CW30" s="648"/>
      <c r="CX30" s="648"/>
      <c r="CY30" s="649"/>
      <c r="CZ30" s="652">
        <v>8.9</v>
      </c>
      <c r="DA30" s="682"/>
      <c r="DB30" s="682"/>
      <c r="DC30" s="686"/>
      <c r="DD30" s="656">
        <v>679901</v>
      </c>
      <c r="DE30" s="648"/>
      <c r="DF30" s="648"/>
      <c r="DG30" s="648"/>
      <c r="DH30" s="648"/>
      <c r="DI30" s="648"/>
      <c r="DJ30" s="648"/>
      <c r="DK30" s="649"/>
      <c r="DL30" s="656">
        <v>679901</v>
      </c>
      <c r="DM30" s="648"/>
      <c r="DN30" s="648"/>
      <c r="DO30" s="648"/>
      <c r="DP30" s="648"/>
      <c r="DQ30" s="648"/>
      <c r="DR30" s="648"/>
      <c r="DS30" s="648"/>
      <c r="DT30" s="648"/>
      <c r="DU30" s="648"/>
      <c r="DV30" s="649"/>
      <c r="DW30" s="652">
        <v>16.5</v>
      </c>
      <c r="DX30" s="682"/>
      <c r="DY30" s="682"/>
      <c r="DZ30" s="682"/>
      <c r="EA30" s="682"/>
      <c r="EB30" s="682"/>
      <c r="EC30" s="683"/>
    </row>
    <row r="31" spans="2:133" ht="11.25" customHeight="1" x14ac:dyDescent="0.15">
      <c r="B31" s="644" t="s">
        <v>309</v>
      </c>
      <c r="C31" s="645"/>
      <c r="D31" s="645"/>
      <c r="E31" s="645"/>
      <c r="F31" s="645"/>
      <c r="G31" s="645"/>
      <c r="H31" s="645"/>
      <c r="I31" s="645"/>
      <c r="J31" s="645"/>
      <c r="K31" s="645"/>
      <c r="L31" s="645"/>
      <c r="M31" s="645"/>
      <c r="N31" s="645"/>
      <c r="O31" s="645"/>
      <c r="P31" s="645"/>
      <c r="Q31" s="646"/>
      <c r="R31" s="647">
        <v>1027746</v>
      </c>
      <c r="S31" s="648"/>
      <c r="T31" s="648"/>
      <c r="U31" s="648"/>
      <c r="V31" s="648"/>
      <c r="W31" s="648"/>
      <c r="X31" s="648"/>
      <c r="Y31" s="649"/>
      <c r="Z31" s="650">
        <v>12.2</v>
      </c>
      <c r="AA31" s="650"/>
      <c r="AB31" s="650"/>
      <c r="AC31" s="650"/>
      <c r="AD31" s="651" t="s">
        <v>232</v>
      </c>
      <c r="AE31" s="651"/>
      <c r="AF31" s="651"/>
      <c r="AG31" s="651"/>
      <c r="AH31" s="651"/>
      <c r="AI31" s="651"/>
      <c r="AJ31" s="651"/>
      <c r="AK31" s="651"/>
      <c r="AL31" s="652" t="s">
        <v>232</v>
      </c>
      <c r="AM31" s="653"/>
      <c r="AN31" s="653"/>
      <c r="AO31" s="654"/>
      <c r="AP31" s="701" t="s">
        <v>310</v>
      </c>
      <c r="AQ31" s="702"/>
      <c r="AR31" s="702"/>
      <c r="AS31" s="702"/>
      <c r="AT31" s="707" t="s">
        <v>311</v>
      </c>
      <c r="AU31" s="231"/>
      <c r="AV31" s="231"/>
      <c r="AW31" s="231"/>
      <c r="AX31" s="633" t="s">
        <v>187</v>
      </c>
      <c r="AY31" s="634"/>
      <c r="AZ31" s="634"/>
      <c r="BA31" s="634"/>
      <c r="BB31" s="634"/>
      <c r="BC31" s="634"/>
      <c r="BD31" s="634"/>
      <c r="BE31" s="634"/>
      <c r="BF31" s="635"/>
      <c r="BG31" s="715">
        <v>99.6</v>
      </c>
      <c r="BH31" s="699"/>
      <c r="BI31" s="699"/>
      <c r="BJ31" s="699"/>
      <c r="BK31" s="699"/>
      <c r="BL31" s="699"/>
      <c r="BM31" s="642">
        <v>98.2</v>
      </c>
      <c r="BN31" s="699"/>
      <c r="BO31" s="699"/>
      <c r="BP31" s="699"/>
      <c r="BQ31" s="700"/>
      <c r="BR31" s="715">
        <v>99.5</v>
      </c>
      <c r="BS31" s="699"/>
      <c r="BT31" s="699"/>
      <c r="BU31" s="699"/>
      <c r="BV31" s="699"/>
      <c r="BW31" s="699"/>
      <c r="BX31" s="642">
        <v>98</v>
      </c>
      <c r="BY31" s="699"/>
      <c r="BZ31" s="699"/>
      <c r="CA31" s="699"/>
      <c r="CB31" s="700"/>
      <c r="CD31" s="689"/>
      <c r="CE31" s="690"/>
      <c r="CF31" s="662" t="s">
        <v>312</v>
      </c>
      <c r="CG31" s="663"/>
      <c r="CH31" s="663"/>
      <c r="CI31" s="663"/>
      <c r="CJ31" s="663"/>
      <c r="CK31" s="663"/>
      <c r="CL31" s="663"/>
      <c r="CM31" s="663"/>
      <c r="CN31" s="663"/>
      <c r="CO31" s="663"/>
      <c r="CP31" s="663"/>
      <c r="CQ31" s="664"/>
      <c r="CR31" s="647">
        <v>40380</v>
      </c>
      <c r="CS31" s="684"/>
      <c r="CT31" s="684"/>
      <c r="CU31" s="684"/>
      <c r="CV31" s="684"/>
      <c r="CW31" s="684"/>
      <c r="CX31" s="684"/>
      <c r="CY31" s="685"/>
      <c r="CZ31" s="652">
        <v>0.5</v>
      </c>
      <c r="DA31" s="682"/>
      <c r="DB31" s="682"/>
      <c r="DC31" s="686"/>
      <c r="DD31" s="656">
        <v>40380</v>
      </c>
      <c r="DE31" s="684"/>
      <c r="DF31" s="684"/>
      <c r="DG31" s="684"/>
      <c r="DH31" s="684"/>
      <c r="DI31" s="684"/>
      <c r="DJ31" s="684"/>
      <c r="DK31" s="685"/>
      <c r="DL31" s="656">
        <v>40380</v>
      </c>
      <c r="DM31" s="684"/>
      <c r="DN31" s="684"/>
      <c r="DO31" s="684"/>
      <c r="DP31" s="684"/>
      <c r="DQ31" s="684"/>
      <c r="DR31" s="684"/>
      <c r="DS31" s="684"/>
      <c r="DT31" s="684"/>
      <c r="DU31" s="684"/>
      <c r="DV31" s="685"/>
      <c r="DW31" s="652">
        <v>1</v>
      </c>
      <c r="DX31" s="682"/>
      <c r="DY31" s="682"/>
      <c r="DZ31" s="682"/>
      <c r="EA31" s="682"/>
      <c r="EB31" s="682"/>
      <c r="EC31" s="683"/>
    </row>
    <row r="32" spans="2:133" ht="11.25" customHeight="1" x14ac:dyDescent="0.15">
      <c r="B32" s="710" t="s">
        <v>313</v>
      </c>
      <c r="C32" s="711"/>
      <c r="D32" s="711"/>
      <c r="E32" s="711"/>
      <c r="F32" s="711"/>
      <c r="G32" s="711"/>
      <c r="H32" s="711"/>
      <c r="I32" s="711"/>
      <c r="J32" s="711"/>
      <c r="K32" s="711"/>
      <c r="L32" s="711"/>
      <c r="M32" s="711"/>
      <c r="N32" s="711"/>
      <c r="O32" s="711"/>
      <c r="P32" s="711"/>
      <c r="Q32" s="712"/>
      <c r="R32" s="647" t="s">
        <v>232</v>
      </c>
      <c r="S32" s="648"/>
      <c r="T32" s="648"/>
      <c r="U32" s="648"/>
      <c r="V32" s="648"/>
      <c r="W32" s="648"/>
      <c r="X32" s="648"/>
      <c r="Y32" s="649"/>
      <c r="Z32" s="650" t="s">
        <v>232</v>
      </c>
      <c r="AA32" s="650"/>
      <c r="AB32" s="650"/>
      <c r="AC32" s="650"/>
      <c r="AD32" s="651" t="s">
        <v>232</v>
      </c>
      <c r="AE32" s="651"/>
      <c r="AF32" s="651"/>
      <c r="AG32" s="651"/>
      <c r="AH32" s="651"/>
      <c r="AI32" s="651"/>
      <c r="AJ32" s="651"/>
      <c r="AK32" s="651"/>
      <c r="AL32" s="652" t="s">
        <v>232</v>
      </c>
      <c r="AM32" s="653"/>
      <c r="AN32" s="653"/>
      <c r="AO32" s="654"/>
      <c r="AP32" s="703"/>
      <c r="AQ32" s="704"/>
      <c r="AR32" s="704"/>
      <c r="AS32" s="704"/>
      <c r="AT32" s="708"/>
      <c r="AU32" s="230" t="s">
        <v>314</v>
      </c>
      <c r="AV32" s="230"/>
      <c r="AW32" s="230"/>
      <c r="AX32" s="644" t="s">
        <v>315</v>
      </c>
      <c r="AY32" s="645"/>
      <c r="AZ32" s="645"/>
      <c r="BA32" s="645"/>
      <c r="BB32" s="645"/>
      <c r="BC32" s="645"/>
      <c r="BD32" s="645"/>
      <c r="BE32" s="645"/>
      <c r="BF32" s="646"/>
      <c r="BG32" s="716">
        <v>99.3</v>
      </c>
      <c r="BH32" s="684"/>
      <c r="BI32" s="684"/>
      <c r="BJ32" s="684"/>
      <c r="BK32" s="684"/>
      <c r="BL32" s="684"/>
      <c r="BM32" s="653">
        <v>97.3</v>
      </c>
      <c r="BN32" s="713"/>
      <c r="BO32" s="713"/>
      <c r="BP32" s="713"/>
      <c r="BQ32" s="714"/>
      <c r="BR32" s="716">
        <v>99.2</v>
      </c>
      <c r="BS32" s="684"/>
      <c r="BT32" s="684"/>
      <c r="BU32" s="684"/>
      <c r="BV32" s="684"/>
      <c r="BW32" s="684"/>
      <c r="BX32" s="653">
        <v>97.3</v>
      </c>
      <c r="BY32" s="713"/>
      <c r="BZ32" s="713"/>
      <c r="CA32" s="713"/>
      <c r="CB32" s="714"/>
      <c r="CD32" s="691"/>
      <c r="CE32" s="692"/>
      <c r="CF32" s="662" t="s">
        <v>316</v>
      </c>
      <c r="CG32" s="663"/>
      <c r="CH32" s="663"/>
      <c r="CI32" s="663"/>
      <c r="CJ32" s="663"/>
      <c r="CK32" s="663"/>
      <c r="CL32" s="663"/>
      <c r="CM32" s="663"/>
      <c r="CN32" s="663"/>
      <c r="CO32" s="663"/>
      <c r="CP32" s="663"/>
      <c r="CQ32" s="664"/>
      <c r="CR32" s="647">
        <v>75</v>
      </c>
      <c r="CS32" s="648"/>
      <c r="CT32" s="648"/>
      <c r="CU32" s="648"/>
      <c r="CV32" s="648"/>
      <c r="CW32" s="648"/>
      <c r="CX32" s="648"/>
      <c r="CY32" s="649"/>
      <c r="CZ32" s="652">
        <v>0</v>
      </c>
      <c r="DA32" s="682"/>
      <c r="DB32" s="682"/>
      <c r="DC32" s="686"/>
      <c r="DD32" s="656">
        <v>75</v>
      </c>
      <c r="DE32" s="648"/>
      <c r="DF32" s="648"/>
      <c r="DG32" s="648"/>
      <c r="DH32" s="648"/>
      <c r="DI32" s="648"/>
      <c r="DJ32" s="648"/>
      <c r="DK32" s="649"/>
      <c r="DL32" s="656">
        <v>75</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317</v>
      </c>
      <c r="C33" s="645"/>
      <c r="D33" s="645"/>
      <c r="E33" s="645"/>
      <c r="F33" s="645"/>
      <c r="G33" s="645"/>
      <c r="H33" s="645"/>
      <c r="I33" s="645"/>
      <c r="J33" s="645"/>
      <c r="K33" s="645"/>
      <c r="L33" s="645"/>
      <c r="M33" s="645"/>
      <c r="N33" s="645"/>
      <c r="O33" s="645"/>
      <c r="P33" s="645"/>
      <c r="Q33" s="646"/>
      <c r="R33" s="647">
        <v>432615</v>
      </c>
      <c r="S33" s="648"/>
      <c r="T33" s="648"/>
      <c r="U33" s="648"/>
      <c r="V33" s="648"/>
      <c r="W33" s="648"/>
      <c r="X33" s="648"/>
      <c r="Y33" s="649"/>
      <c r="Z33" s="650">
        <v>5.2</v>
      </c>
      <c r="AA33" s="650"/>
      <c r="AB33" s="650"/>
      <c r="AC33" s="650"/>
      <c r="AD33" s="651" t="s">
        <v>232</v>
      </c>
      <c r="AE33" s="651"/>
      <c r="AF33" s="651"/>
      <c r="AG33" s="651"/>
      <c r="AH33" s="651"/>
      <c r="AI33" s="651"/>
      <c r="AJ33" s="651"/>
      <c r="AK33" s="651"/>
      <c r="AL33" s="652" t="s">
        <v>232</v>
      </c>
      <c r="AM33" s="653"/>
      <c r="AN33" s="653"/>
      <c r="AO33" s="654"/>
      <c r="AP33" s="705"/>
      <c r="AQ33" s="706"/>
      <c r="AR33" s="706"/>
      <c r="AS33" s="706"/>
      <c r="AT33" s="709"/>
      <c r="AU33" s="232"/>
      <c r="AV33" s="232"/>
      <c r="AW33" s="232"/>
      <c r="AX33" s="696" t="s">
        <v>318</v>
      </c>
      <c r="AY33" s="697"/>
      <c r="AZ33" s="697"/>
      <c r="BA33" s="697"/>
      <c r="BB33" s="697"/>
      <c r="BC33" s="697"/>
      <c r="BD33" s="697"/>
      <c r="BE33" s="697"/>
      <c r="BF33" s="698"/>
      <c r="BG33" s="717">
        <v>99.8</v>
      </c>
      <c r="BH33" s="718"/>
      <c r="BI33" s="718"/>
      <c r="BJ33" s="718"/>
      <c r="BK33" s="718"/>
      <c r="BL33" s="718"/>
      <c r="BM33" s="719">
        <v>98.6</v>
      </c>
      <c r="BN33" s="718"/>
      <c r="BO33" s="718"/>
      <c r="BP33" s="718"/>
      <c r="BQ33" s="720"/>
      <c r="BR33" s="717">
        <v>99.7</v>
      </c>
      <c r="BS33" s="718"/>
      <c r="BT33" s="718"/>
      <c r="BU33" s="718"/>
      <c r="BV33" s="718"/>
      <c r="BW33" s="718"/>
      <c r="BX33" s="719">
        <v>98.3</v>
      </c>
      <c r="BY33" s="718"/>
      <c r="BZ33" s="718"/>
      <c r="CA33" s="718"/>
      <c r="CB33" s="720"/>
      <c r="CD33" s="662" t="s">
        <v>319</v>
      </c>
      <c r="CE33" s="663"/>
      <c r="CF33" s="663"/>
      <c r="CG33" s="663"/>
      <c r="CH33" s="663"/>
      <c r="CI33" s="663"/>
      <c r="CJ33" s="663"/>
      <c r="CK33" s="663"/>
      <c r="CL33" s="663"/>
      <c r="CM33" s="663"/>
      <c r="CN33" s="663"/>
      <c r="CO33" s="663"/>
      <c r="CP33" s="663"/>
      <c r="CQ33" s="664"/>
      <c r="CR33" s="647">
        <v>3674927</v>
      </c>
      <c r="CS33" s="684"/>
      <c r="CT33" s="684"/>
      <c r="CU33" s="684"/>
      <c r="CV33" s="684"/>
      <c r="CW33" s="684"/>
      <c r="CX33" s="684"/>
      <c r="CY33" s="685"/>
      <c r="CZ33" s="652">
        <v>44.9</v>
      </c>
      <c r="DA33" s="682"/>
      <c r="DB33" s="682"/>
      <c r="DC33" s="686"/>
      <c r="DD33" s="656">
        <v>2263672</v>
      </c>
      <c r="DE33" s="684"/>
      <c r="DF33" s="684"/>
      <c r="DG33" s="684"/>
      <c r="DH33" s="684"/>
      <c r="DI33" s="684"/>
      <c r="DJ33" s="684"/>
      <c r="DK33" s="685"/>
      <c r="DL33" s="656">
        <v>1635992</v>
      </c>
      <c r="DM33" s="684"/>
      <c r="DN33" s="684"/>
      <c r="DO33" s="684"/>
      <c r="DP33" s="684"/>
      <c r="DQ33" s="684"/>
      <c r="DR33" s="684"/>
      <c r="DS33" s="684"/>
      <c r="DT33" s="684"/>
      <c r="DU33" s="684"/>
      <c r="DV33" s="685"/>
      <c r="DW33" s="652">
        <v>39.799999999999997</v>
      </c>
      <c r="DX33" s="682"/>
      <c r="DY33" s="682"/>
      <c r="DZ33" s="682"/>
      <c r="EA33" s="682"/>
      <c r="EB33" s="682"/>
      <c r="EC33" s="683"/>
    </row>
    <row r="34" spans="2:133" ht="11.25" customHeight="1" x14ac:dyDescent="0.15">
      <c r="B34" s="644" t="s">
        <v>320</v>
      </c>
      <c r="C34" s="645"/>
      <c r="D34" s="645"/>
      <c r="E34" s="645"/>
      <c r="F34" s="645"/>
      <c r="G34" s="645"/>
      <c r="H34" s="645"/>
      <c r="I34" s="645"/>
      <c r="J34" s="645"/>
      <c r="K34" s="645"/>
      <c r="L34" s="645"/>
      <c r="M34" s="645"/>
      <c r="N34" s="645"/>
      <c r="O34" s="645"/>
      <c r="P34" s="645"/>
      <c r="Q34" s="646"/>
      <c r="R34" s="647">
        <v>86177</v>
      </c>
      <c r="S34" s="648"/>
      <c r="T34" s="648"/>
      <c r="U34" s="648"/>
      <c r="V34" s="648"/>
      <c r="W34" s="648"/>
      <c r="X34" s="648"/>
      <c r="Y34" s="649"/>
      <c r="Z34" s="650">
        <v>1</v>
      </c>
      <c r="AA34" s="650"/>
      <c r="AB34" s="650"/>
      <c r="AC34" s="650"/>
      <c r="AD34" s="651">
        <v>27079</v>
      </c>
      <c r="AE34" s="651"/>
      <c r="AF34" s="651"/>
      <c r="AG34" s="651"/>
      <c r="AH34" s="651"/>
      <c r="AI34" s="651"/>
      <c r="AJ34" s="651"/>
      <c r="AK34" s="651"/>
      <c r="AL34" s="652">
        <v>0.7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1369754</v>
      </c>
      <c r="CS34" s="648"/>
      <c r="CT34" s="648"/>
      <c r="CU34" s="648"/>
      <c r="CV34" s="648"/>
      <c r="CW34" s="648"/>
      <c r="CX34" s="648"/>
      <c r="CY34" s="649"/>
      <c r="CZ34" s="652">
        <v>16.7</v>
      </c>
      <c r="DA34" s="682"/>
      <c r="DB34" s="682"/>
      <c r="DC34" s="686"/>
      <c r="DD34" s="656">
        <v>934780</v>
      </c>
      <c r="DE34" s="648"/>
      <c r="DF34" s="648"/>
      <c r="DG34" s="648"/>
      <c r="DH34" s="648"/>
      <c r="DI34" s="648"/>
      <c r="DJ34" s="648"/>
      <c r="DK34" s="649"/>
      <c r="DL34" s="656">
        <v>835378</v>
      </c>
      <c r="DM34" s="648"/>
      <c r="DN34" s="648"/>
      <c r="DO34" s="648"/>
      <c r="DP34" s="648"/>
      <c r="DQ34" s="648"/>
      <c r="DR34" s="648"/>
      <c r="DS34" s="648"/>
      <c r="DT34" s="648"/>
      <c r="DU34" s="648"/>
      <c r="DV34" s="649"/>
      <c r="DW34" s="652">
        <v>20.3</v>
      </c>
      <c r="DX34" s="682"/>
      <c r="DY34" s="682"/>
      <c r="DZ34" s="682"/>
      <c r="EA34" s="682"/>
      <c r="EB34" s="682"/>
      <c r="EC34" s="683"/>
    </row>
    <row r="35" spans="2:133" ht="11.25" customHeight="1" x14ac:dyDescent="0.15">
      <c r="B35" s="644" t="s">
        <v>322</v>
      </c>
      <c r="C35" s="645"/>
      <c r="D35" s="645"/>
      <c r="E35" s="645"/>
      <c r="F35" s="645"/>
      <c r="G35" s="645"/>
      <c r="H35" s="645"/>
      <c r="I35" s="645"/>
      <c r="J35" s="645"/>
      <c r="K35" s="645"/>
      <c r="L35" s="645"/>
      <c r="M35" s="645"/>
      <c r="N35" s="645"/>
      <c r="O35" s="645"/>
      <c r="P35" s="645"/>
      <c r="Q35" s="646"/>
      <c r="R35" s="647">
        <v>127145</v>
      </c>
      <c r="S35" s="648"/>
      <c r="T35" s="648"/>
      <c r="U35" s="648"/>
      <c r="V35" s="648"/>
      <c r="W35" s="648"/>
      <c r="X35" s="648"/>
      <c r="Y35" s="649"/>
      <c r="Z35" s="650">
        <v>1.5</v>
      </c>
      <c r="AA35" s="650"/>
      <c r="AB35" s="650"/>
      <c r="AC35" s="650"/>
      <c r="AD35" s="651" t="s">
        <v>232</v>
      </c>
      <c r="AE35" s="651"/>
      <c r="AF35" s="651"/>
      <c r="AG35" s="651"/>
      <c r="AH35" s="651"/>
      <c r="AI35" s="651"/>
      <c r="AJ35" s="651"/>
      <c r="AK35" s="651"/>
      <c r="AL35" s="652" t="s">
        <v>232</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82221</v>
      </c>
      <c r="CS35" s="684"/>
      <c r="CT35" s="684"/>
      <c r="CU35" s="684"/>
      <c r="CV35" s="684"/>
      <c r="CW35" s="684"/>
      <c r="CX35" s="684"/>
      <c r="CY35" s="685"/>
      <c r="CZ35" s="652">
        <v>1</v>
      </c>
      <c r="DA35" s="682"/>
      <c r="DB35" s="682"/>
      <c r="DC35" s="686"/>
      <c r="DD35" s="656">
        <v>60867</v>
      </c>
      <c r="DE35" s="684"/>
      <c r="DF35" s="684"/>
      <c r="DG35" s="684"/>
      <c r="DH35" s="684"/>
      <c r="DI35" s="684"/>
      <c r="DJ35" s="684"/>
      <c r="DK35" s="685"/>
      <c r="DL35" s="656">
        <v>60867</v>
      </c>
      <c r="DM35" s="684"/>
      <c r="DN35" s="684"/>
      <c r="DO35" s="684"/>
      <c r="DP35" s="684"/>
      <c r="DQ35" s="684"/>
      <c r="DR35" s="684"/>
      <c r="DS35" s="684"/>
      <c r="DT35" s="684"/>
      <c r="DU35" s="684"/>
      <c r="DV35" s="685"/>
      <c r="DW35" s="652">
        <v>1.5</v>
      </c>
      <c r="DX35" s="682"/>
      <c r="DY35" s="682"/>
      <c r="DZ35" s="682"/>
      <c r="EA35" s="682"/>
      <c r="EB35" s="682"/>
      <c r="EC35" s="683"/>
    </row>
    <row r="36" spans="2:133" ht="11.25" customHeight="1" x14ac:dyDescent="0.15">
      <c r="B36" s="644" t="s">
        <v>326</v>
      </c>
      <c r="C36" s="645"/>
      <c r="D36" s="645"/>
      <c r="E36" s="645"/>
      <c r="F36" s="645"/>
      <c r="G36" s="645"/>
      <c r="H36" s="645"/>
      <c r="I36" s="645"/>
      <c r="J36" s="645"/>
      <c r="K36" s="645"/>
      <c r="L36" s="645"/>
      <c r="M36" s="645"/>
      <c r="N36" s="645"/>
      <c r="O36" s="645"/>
      <c r="P36" s="645"/>
      <c r="Q36" s="646"/>
      <c r="R36" s="647">
        <v>203804</v>
      </c>
      <c r="S36" s="648"/>
      <c r="T36" s="648"/>
      <c r="U36" s="648"/>
      <c r="V36" s="648"/>
      <c r="W36" s="648"/>
      <c r="X36" s="648"/>
      <c r="Y36" s="649"/>
      <c r="Z36" s="650">
        <v>2.4</v>
      </c>
      <c r="AA36" s="650"/>
      <c r="AB36" s="650"/>
      <c r="AC36" s="650"/>
      <c r="AD36" s="651" t="s">
        <v>241</v>
      </c>
      <c r="AE36" s="651"/>
      <c r="AF36" s="651"/>
      <c r="AG36" s="651"/>
      <c r="AH36" s="651"/>
      <c r="AI36" s="651"/>
      <c r="AJ36" s="651"/>
      <c r="AK36" s="651"/>
      <c r="AL36" s="652" t="s">
        <v>232</v>
      </c>
      <c r="AM36" s="653"/>
      <c r="AN36" s="653"/>
      <c r="AO36" s="654"/>
      <c r="AP36" s="235"/>
      <c r="AQ36" s="721" t="s">
        <v>327</v>
      </c>
      <c r="AR36" s="722"/>
      <c r="AS36" s="722"/>
      <c r="AT36" s="722"/>
      <c r="AU36" s="722"/>
      <c r="AV36" s="722"/>
      <c r="AW36" s="722"/>
      <c r="AX36" s="722"/>
      <c r="AY36" s="723"/>
      <c r="AZ36" s="636">
        <v>617627</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9037</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1270393</v>
      </c>
      <c r="CS36" s="648"/>
      <c r="CT36" s="648"/>
      <c r="CU36" s="648"/>
      <c r="CV36" s="648"/>
      <c r="CW36" s="648"/>
      <c r="CX36" s="648"/>
      <c r="CY36" s="649"/>
      <c r="CZ36" s="652">
        <v>15.5</v>
      </c>
      <c r="DA36" s="682"/>
      <c r="DB36" s="682"/>
      <c r="DC36" s="686"/>
      <c r="DD36" s="656">
        <v>574371</v>
      </c>
      <c r="DE36" s="648"/>
      <c r="DF36" s="648"/>
      <c r="DG36" s="648"/>
      <c r="DH36" s="648"/>
      <c r="DI36" s="648"/>
      <c r="DJ36" s="648"/>
      <c r="DK36" s="649"/>
      <c r="DL36" s="656">
        <v>420316</v>
      </c>
      <c r="DM36" s="648"/>
      <c r="DN36" s="648"/>
      <c r="DO36" s="648"/>
      <c r="DP36" s="648"/>
      <c r="DQ36" s="648"/>
      <c r="DR36" s="648"/>
      <c r="DS36" s="648"/>
      <c r="DT36" s="648"/>
      <c r="DU36" s="648"/>
      <c r="DV36" s="649"/>
      <c r="DW36" s="652">
        <v>10.199999999999999</v>
      </c>
      <c r="DX36" s="682"/>
      <c r="DY36" s="682"/>
      <c r="DZ36" s="682"/>
      <c r="EA36" s="682"/>
      <c r="EB36" s="682"/>
      <c r="EC36" s="683"/>
    </row>
    <row r="37" spans="2:133" ht="11.25" customHeight="1" x14ac:dyDescent="0.15">
      <c r="B37" s="644" t="s">
        <v>330</v>
      </c>
      <c r="C37" s="645"/>
      <c r="D37" s="645"/>
      <c r="E37" s="645"/>
      <c r="F37" s="645"/>
      <c r="G37" s="645"/>
      <c r="H37" s="645"/>
      <c r="I37" s="645"/>
      <c r="J37" s="645"/>
      <c r="K37" s="645"/>
      <c r="L37" s="645"/>
      <c r="M37" s="645"/>
      <c r="N37" s="645"/>
      <c r="O37" s="645"/>
      <c r="P37" s="645"/>
      <c r="Q37" s="646"/>
      <c r="R37" s="647">
        <v>188074</v>
      </c>
      <c r="S37" s="648"/>
      <c r="T37" s="648"/>
      <c r="U37" s="648"/>
      <c r="V37" s="648"/>
      <c r="W37" s="648"/>
      <c r="X37" s="648"/>
      <c r="Y37" s="649"/>
      <c r="Z37" s="650">
        <v>2.2000000000000002</v>
      </c>
      <c r="AA37" s="650"/>
      <c r="AB37" s="650"/>
      <c r="AC37" s="650"/>
      <c r="AD37" s="651" t="s">
        <v>241</v>
      </c>
      <c r="AE37" s="651"/>
      <c r="AF37" s="651"/>
      <c r="AG37" s="651"/>
      <c r="AH37" s="651"/>
      <c r="AI37" s="651"/>
      <c r="AJ37" s="651"/>
      <c r="AK37" s="651"/>
      <c r="AL37" s="652" t="s">
        <v>232</v>
      </c>
      <c r="AM37" s="653"/>
      <c r="AN37" s="653"/>
      <c r="AO37" s="654"/>
      <c r="AQ37" s="725" t="s">
        <v>331</v>
      </c>
      <c r="AR37" s="726"/>
      <c r="AS37" s="726"/>
      <c r="AT37" s="726"/>
      <c r="AU37" s="726"/>
      <c r="AV37" s="726"/>
      <c r="AW37" s="726"/>
      <c r="AX37" s="726"/>
      <c r="AY37" s="727"/>
      <c r="AZ37" s="647">
        <v>170175</v>
      </c>
      <c r="BA37" s="648"/>
      <c r="BB37" s="648"/>
      <c r="BC37" s="648"/>
      <c r="BD37" s="684"/>
      <c r="BE37" s="684"/>
      <c r="BF37" s="714"/>
      <c r="BG37" s="662" t="s">
        <v>332</v>
      </c>
      <c r="BH37" s="663"/>
      <c r="BI37" s="663"/>
      <c r="BJ37" s="663"/>
      <c r="BK37" s="663"/>
      <c r="BL37" s="663"/>
      <c r="BM37" s="663"/>
      <c r="BN37" s="663"/>
      <c r="BO37" s="663"/>
      <c r="BP37" s="663"/>
      <c r="BQ37" s="663"/>
      <c r="BR37" s="663"/>
      <c r="BS37" s="663"/>
      <c r="BT37" s="663"/>
      <c r="BU37" s="664"/>
      <c r="BV37" s="647">
        <v>7237</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211307</v>
      </c>
      <c r="CS37" s="684"/>
      <c r="CT37" s="684"/>
      <c r="CU37" s="684"/>
      <c r="CV37" s="684"/>
      <c r="CW37" s="684"/>
      <c r="CX37" s="684"/>
      <c r="CY37" s="685"/>
      <c r="CZ37" s="652">
        <v>2.6</v>
      </c>
      <c r="DA37" s="682"/>
      <c r="DB37" s="682"/>
      <c r="DC37" s="686"/>
      <c r="DD37" s="656">
        <v>211307</v>
      </c>
      <c r="DE37" s="684"/>
      <c r="DF37" s="684"/>
      <c r="DG37" s="684"/>
      <c r="DH37" s="684"/>
      <c r="DI37" s="684"/>
      <c r="DJ37" s="684"/>
      <c r="DK37" s="685"/>
      <c r="DL37" s="656">
        <v>211307</v>
      </c>
      <c r="DM37" s="684"/>
      <c r="DN37" s="684"/>
      <c r="DO37" s="684"/>
      <c r="DP37" s="684"/>
      <c r="DQ37" s="684"/>
      <c r="DR37" s="684"/>
      <c r="DS37" s="684"/>
      <c r="DT37" s="684"/>
      <c r="DU37" s="684"/>
      <c r="DV37" s="685"/>
      <c r="DW37" s="652">
        <v>5.0999999999999996</v>
      </c>
      <c r="DX37" s="682"/>
      <c r="DY37" s="682"/>
      <c r="DZ37" s="682"/>
      <c r="EA37" s="682"/>
      <c r="EB37" s="682"/>
      <c r="EC37" s="683"/>
    </row>
    <row r="38" spans="2:133" ht="11.25" customHeight="1" x14ac:dyDescent="0.15">
      <c r="B38" s="644" t="s">
        <v>334</v>
      </c>
      <c r="C38" s="645"/>
      <c r="D38" s="645"/>
      <c r="E38" s="645"/>
      <c r="F38" s="645"/>
      <c r="G38" s="645"/>
      <c r="H38" s="645"/>
      <c r="I38" s="645"/>
      <c r="J38" s="645"/>
      <c r="K38" s="645"/>
      <c r="L38" s="645"/>
      <c r="M38" s="645"/>
      <c r="N38" s="645"/>
      <c r="O38" s="645"/>
      <c r="P38" s="645"/>
      <c r="Q38" s="646"/>
      <c r="R38" s="647">
        <v>161665</v>
      </c>
      <c r="S38" s="648"/>
      <c r="T38" s="648"/>
      <c r="U38" s="648"/>
      <c r="V38" s="648"/>
      <c r="W38" s="648"/>
      <c r="X38" s="648"/>
      <c r="Y38" s="649"/>
      <c r="Z38" s="650">
        <v>1.9</v>
      </c>
      <c r="AA38" s="650"/>
      <c r="AB38" s="650"/>
      <c r="AC38" s="650"/>
      <c r="AD38" s="651">
        <v>604</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131899</v>
      </c>
      <c r="BA38" s="648"/>
      <c r="BB38" s="648"/>
      <c r="BC38" s="648"/>
      <c r="BD38" s="684"/>
      <c r="BE38" s="684"/>
      <c r="BF38" s="714"/>
      <c r="BG38" s="662" t="s">
        <v>336</v>
      </c>
      <c r="BH38" s="663"/>
      <c r="BI38" s="663"/>
      <c r="BJ38" s="663"/>
      <c r="BK38" s="663"/>
      <c r="BL38" s="663"/>
      <c r="BM38" s="663"/>
      <c r="BN38" s="663"/>
      <c r="BO38" s="663"/>
      <c r="BP38" s="663"/>
      <c r="BQ38" s="663"/>
      <c r="BR38" s="663"/>
      <c r="BS38" s="663"/>
      <c r="BT38" s="663"/>
      <c r="BU38" s="664"/>
      <c r="BV38" s="647">
        <v>782</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617627</v>
      </c>
      <c r="CS38" s="648"/>
      <c r="CT38" s="648"/>
      <c r="CU38" s="648"/>
      <c r="CV38" s="648"/>
      <c r="CW38" s="648"/>
      <c r="CX38" s="648"/>
      <c r="CY38" s="649"/>
      <c r="CZ38" s="652">
        <v>7.5</v>
      </c>
      <c r="DA38" s="682"/>
      <c r="DB38" s="682"/>
      <c r="DC38" s="686"/>
      <c r="DD38" s="656">
        <v>557979</v>
      </c>
      <c r="DE38" s="648"/>
      <c r="DF38" s="648"/>
      <c r="DG38" s="648"/>
      <c r="DH38" s="648"/>
      <c r="DI38" s="648"/>
      <c r="DJ38" s="648"/>
      <c r="DK38" s="649"/>
      <c r="DL38" s="656">
        <v>319431</v>
      </c>
      <c r="DM38" s="648"/>
      <c r="DN38" s="648"/>
      <c r="DO38" s="648"/>
      <c r="DP38" s="648"/>
      <c r="DQ38" s="648"/>
      <c r="DR38" s="648"/>
      <c r="DS38" s="648"/>
      <c r="DT38" s="648"/>
      <c r="DU38" s="648"/>
      <c r="DV38" s="649"/>
      <c r="DW38" s="652">
        <v>7.8</v>
      </c>
      <c r="DX38" s="682"/>
      <c r="DY38" s="682"/>
      <c r="DZ38" s="682"/>
      <c r="EA38" s="682"/>
      <c r="EB38" s="682"/>
      <c r="EC38" s="683"/>
    </row>
    <row r="39" spans="2:133" ht="11.25" customHeight="1" x14ac:dyDescent="0.15">
      <c r="B39" s="644" t="s">
        <v>338</v>
      </c>
      <c r="C39" s="645"/>
      <c r="D39" s="645"/>
      <c r="E39" s="645"/>
      <c r="F39" s="645"/>
      <c r="G39" s="645"/>
      <c r="H39" s="645"/>
      <c r="I39" s="645"/>
      <c r="J39" s="645"/>
      <c r="K39" s="645"/>
      <c r="L39" s="645"/>
      <c r="M39" s="645"/>
      <c r="N39" s="645"/>
      <c r="O39" s="645"/>
      <c r="P39" s="645"/>
      <c r="Q39" s="646"/>
      <c r="R39" s="647">
        <v>1534302</v>
      </c>
      <c r="S39" s="648"/>
      <c r="T39" s="648"/>
      <c r="U39" s="648"/>
      <c r="V39" s="648"/>
      <c r="W39" s="648"/>
      <c r="X39" s="648"/>
      <c r="Y39" s="649"/>
      <c r="Z39" s="650">
        <v>18.3</v>
      </c>
      <c r="AA39" s="650"/>
      <c r="AB39" s="650"/>
      <c r="AC39" s="650"/>
      <c r="AD39" s="651" t="s">
        <v>241</v>
      </c>
      <c r="AE39" s="651"/>
      <c r="AF39" s="651"/>
      <c r="AG39" s="651"/>
      <c r="AH39" s="651"/>
      <c r="AI39" s="651"/>
      <c r="AJ39" s="651"/>
      <c r="AK39" s="651"/>
      <c r="AL39" s="652" t="s">
        <v>232</v>
      </c>
      <c r="AM39" s="653"/>
      <c r="AN39" s="653"/>
      <c r="AO39" s="654"/>
      <c r="AQ39" s="725" t="s">
        <v>339</v>
      </c>
      <c r="AR39" s="726"/>
      <c r="AS39" s="726"/>
      <c r="AT39" s="726"/>
      <c r="AU39" s="726"/>
      <c r="AV39" s="726"/>
      <c r="AW39" s="726"/>
      <c r="AX39" s="726"/>
      <c r="AY39" s="727"/>
      <c r="AZ39" s="647" t="s">
        <v>138</v>
      </c>
      <c r="BA39" s="648"/>
      <c r="BB39" s="648"/>
      <c r="BC39" s="648"/>
      <c r="BD39" s="684"/>
      <c r="BE39" s="684"/>
      <c r="BF39" s="714"/>
      <c r="BG39" s="662" t="s">
        <v>340</v>
      </c>
      <c r="BH39" s="663"/>
      <c r="BI39" s="663"/>
      <c r="BJ39" s="663"/>
      <c r="BK39" s="663"/>
      <c r="BL39" s="663"/>
      <c r="BM39" s="663"/>
      <c r="BN39" s="663"/>
      <c r="BO39" s="663"/>
      <c r="BP39" s="663"/>
      <c r="BQ39" s="663"/>
      <c r="BR39" s="663"/>
      <c r="BS39" s="663"/>
      <c r="BT39" s="663"/>
      <c r="BU39" s="664"/>
      <c r="BV39" s="647">
        <v>1445</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224682</v>
      </c>
      <c r="CS39" s="684"/>
      <c r="CT39" s="684"/>
      <c r="CU39" s="684"/>
      <c r="CV39" s="684"/>
      <c r="CW39" s="684"/>
      <c r="CX39" s="684"/>
      <c r="CY39" s="685"/>
      <c r="CZ39" s="652">
        <v>2.7</v>
      </c>
      <c r="DA39" s="682"/>
      <c r="DB39" s="682"/>
      <c r="DC39" s="686"/>
      <c r="DD39" s="656">
        <v>135425</v>
      </c>
      <c r="DE39" s="684"/>
      <c r="DF39" s="684"/>
      <c r="DG39" s="684"/>
      <c r="DH39" s="684"/>
      <c r="DI39" s="684"/>
      <c r="DJ39" s="684"/>
      <c r="DK39" s="685"/>
      <c r="DL39" s="656" t="s">
        <v>241</v>
      </c>
      <c r="DM39" s="684"/>
      <c r="DN39" s="684"/>
      <c r="DO39" s="684"/>
      <c r="DP39" s="684"/>
      <c r="DQ39" s="684"/>
      <c r="DR39" s="684"/>
      <c r="DS39" s="684"/>
      <c r="DT39" s="684"/>
      <c r="DU39" s="684"/>
      <c r="DV39" s="685"/>
      <c r="DW39" s="652" t="s">
        <v>241</v>
      </c>
      <c r="DX39" s="682"/>
      <c r="DY39" s="682"/>
      <c r="DZ39" s="682"/>
      <c r="EA39" s="682"/>
      <c r="EB39" s="682"/>
      <c r="EC39" s="683"/>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232</v>
      </c>
      <c r="S40" s="648"/>
      <c r="T40" s="648"/>
      <c r="U40" s="648"/>
      <c r="V40" s="648"/>
      <c r="W40" s="648"/>
      <c r="X40" s="648"/>
      <c r="Y40" s="649"/>
      <c r="Z40" s="650" t="s">
        <v>232</v>
      </c>
      <c r="AA40" s="650"/>
      <c r="AB40" s="650"/>
      <c r="AC40" s="650"/>
      <c r="AD40" s="651" t="s">
        <v>232</v>
      </c>
      <c r="AE40" s="651"/>
      <c r="AF40" s="651"/>
      <c r="AG40" s="651"/>
      <c r="AH40" s="651"/>
      <c r="AI40" s="651"/>
      <c r="AJ40" s="651"/>
      <c r="AK40" s="651"/>
      <c r="AL40" s="652" t="s">
        <v>241</v>
      </c>
      <c r="AM40" s="653"/>
      <c r="AN40" s="653"/>
      <c r="AO40" s="654"/>
      <c r="AQ40" s="725" t="s">
        <v>343</v>
      </c>
      <c r="AR40" s="726"/>
      <c r="AS40" s="726"/>
      <c r="AT40" s="726"/>
      <c r="AU40" s="726"/>
      <c r="AV40" s="726"/>
      <c r="AW40" s="726"/>
      <c r="AX40" s="726"/>
      <c r="AY40" s="727"/>
      <c r="AZ40" s="647" t="s">
        <v>232</v>
      </c>
      <c r="BA40" s="648"/>
      <c r="BB40" s="648"/>
      <c r="BC40" s="648"/>
      <c r="BD40" s="684"/>
      <c r="BE40" s="684"/>
      <c r="BF40" s="714"/>
      <c r="BG40" s="734" t="s">
        <v>344</v>
      </c>
      <c r="BH40" s="735"/>
      <c r="BI40" s="735"/>
      <c r="BJ40" s="735"/>
      <c r="BK40" s="735"/>
      <c r="BL40" s="236"/>
      <c r="BM40" s="663" t="s">
        <v>345</v>
      </c>
      <c r="BN40" s="663"/>
      <c r="BO40" s="663"/>
      <c r="BP40" s="663"/>
      <c r="BQ40" s="663"/>
      <c r="BR40" s="663"/>
      <c r="BS40" s="663"/>
      <c r="BT40" s="663"/>
      <c r="BU40" s="664"/>
      <c r="BV40" s="647">
        <v>139</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110250</v>
      </c>
      <c r="CS40" s="648"/>
      <c r="CT40" s="648"/>
      <c r="CU40" s="648"/>
      <c r="CV40" s="648"/>
      <c r="CW40" s="648"/>
      <c r="CX40" s="648"/>
      <c r="CY40" s="649"/>
      <c r="CZ40" s="652">
        <v>1.3</v>
      </c>
      <c r="DA40" s="682"/>
      <c r="DB40" s="682"/>
      <c r="DC40" s="686"/>
      <c r="DD40" s="656">
        <v>250</v>
      </c>
      <c r="DE40" s="648"/>
      <c r="DF40" s="648"/>
      <c r="DG40" s="648"/>
      <c r="DH40" s="648"/>
      <c r="DI40" s="648"/>
      <c r="DJ40" s="648"/>
      <c r="DK40" s="649"/>
      <c r="DL40" s="656" t="s">
        <v>241</v>
      </c>
      <c r="DM40" s="648"/>
      <c r="DN40" s="648"/>
      <c r="DO40" s="648"/>
      <c r="DP40" s="648"/>
      <c r="DQ40" s="648"/>
      <c r="DR40" s="648"/>
      <c r="DS40" s="648"/>
      <c r="DT40" s="648"/>
      <c r="DU40" s="648"/>
      <c r="DV40" s="649"/>
      <c r="DW40" s="652" t="s">
        <v>241</v>
      </c>
      <c r="DX40" s="682"/>
      <c r="DY40" s="682"/>
      <c r="DZ40" s="682"/>
      <c r="EA40" s="682"/>
      <c r="EB40" s="682"/>
      <c r="EC40" s="683"/>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241</v>
      </c>
      <c r="AA41" s="650"/>
      <c r="AB41" s="650"/>
      <c r="AC41" s="650"/>
      <c r="AD41" s="651" t="s">
        <v>232</v>
      </c>
      <c r="AE41" s="651"/>
      <c r="AF41" s="651"/>
      <c r="AG41" s="651"/>
      <c r="AH41" s="651"/>
      <c r="AI41" s="651"/>
      <c r="AJ41" s="651"/>
      <c r="AK41" s="651"/>
      <c r="AL41" s="652" t="s">
        <v>241</v>
      </c>
      <c r="AM41" s="653"/>
      <c r="AN41" s="653"/>
      <c r="AO41" s="654"/>
      <c r="AQ41" s="725" t="s">
        <v>348</v>
      </c>
      <c r="AR41" s="726"/>
      <c r="AS41" s="726"/>
      <c r="AT41" s="726"/>
      <c r="AU41" s="726"/>
      <c r="AV41" s="726"/>
      <c r="AW41" s="726"/>
      <c r="AX41" s="726"/>
      <c r="AY41" s="727"/>
      <c r="AZ41" s="647">
        <v>64011</v>
      </c>
      <c r="BA41" s="648"/>
      <c r="BB41" s="648"/>
      <c r="BC41" s="648"/>
      <c r="BD41" s="684"/>
      <c r="BE41" s="684"/>
      <c r="BF41" s="714"/>
      <c r="BG41" s="734"/>
      <c r="BH41" s="735"/>
      <c r="BI41" s="735"/>
      <c r="BJ41" s="735"/>
      <c r="BK41" s="735"/>
      <c r="BL41" s="236"/>
      <c r="BM41" s="663" t="s">
        <v>349</v>
      </c>
      <c r="BN41" s="663"/>
      <c r="BO41" s="663"/>
      <c r="BP41" s="663"/>
      <c r="BQ41" s="663"/>
      <c r="BR41" s="663"/>
      <c r="BS41" s="663"/>
      <c r="BT41" s="663"/>
      <c r="BU41" s="664"/>
      <c r="BV41" s="647" t="s">
        <v>232</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232</v>
      </c>
      <c r="CS41" s="684"/>
      <c r="CT41" s="684"/>
      <c r="CU41" s="684"/>
      <c r="CV41" s="684"/>
      <c r="CW41" s="684"/>
      <c r="CX41" s="684"/>
      <c r="CY41" s="685"/>
      <c r="CZ41" s="652" t="s">
        <v>232</v>
      </c>
      <c r="DA41" s="682"/>
      <c r="DB41" s="682"/>
      <c r="DC41" s="686"/>
      <c r="DD41" s="656" t="s">
        <v>232</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108246</v>
      </c>
      <c r="S42" s="648"/>
      <c r="T42" s="648"/>
      <c r="U42" s="648"/>
      <c r="V42" s="648"/>
      <c r="W42" s="648"/>
      <c r="X42" s="648"/>
      <c r="Y42" s="649"/>
      <c r="Z42" s="650">
        <v>1.3</v>
      </c>
      <c r="AA42" s="650"/>
      <c r="AB42" s="650"/>
      <c r="AC42" s="650"/>
      <c r="AD42" s="651" t="s">
        <v>138</v>
      </c>
      <c r="AE42" s="651"/>
      <c r="AF42" s="651"/>
      <c r="AG42" s="651"/>
      <c r="AH42" s="651"/>
      <c r="AI42" s="651"/>
      <c r="AJ42" s="651"/>
      <c r="AK42" s="651"/>
      <c r="AL42" s="652" t="s">
        <v>241</v>
      </c>
      <c r="AM42" s="653"/>
      <c r="AN42" s="653"/>
      <c r="AO42" s="654"/>
      <c r="AQ42" s="746" t="s">
        <v>352</v>
      </c>
      <c r="AR42" s="747"/>
      <c r="AS42" s="747"/>
      <c r="AT42" s="747"/>
      <c r="AU42" s="747"/>
      <c r="AV42" s="747"/>
      <c r="AW42" s="747"/>
      <c r="AX42" s="747"/>
      <c r="AY42" s="748"/>
      <c r="AZ42" s="738">
        <v>251542</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251</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2027616</v>
      </c>
      <c r="CS42" s="648"/>
      <c r="CT42" s="648"/>
      <c r="CU42" s="648"/>
      <c r="CV42" s="648"/>
      <c r="CW42" s="648"/>
      <c r="CX42" s="648"/>
      <c r="CY42" s="649"/>
      <c r="CZ42" s="652">
        <v>24.8</v>
      </c>
      <c r="DA42" s="653"/>
      <c r="DB42" s="653"/>
      <c r="DC42" s="665"/>
      <c r="DD42" s="656">
        <v>308535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355</v>
      </c>
      <c r="C43" s="697"/>
      <c r="D43" s="697"/>
      <c r="E43" s="697"/>
      <c r="F43" s="697"/>
      <c r="G43" s="697"/>
      <c r="H43" s="697"/>
      <c r="I43" s="697"/>
      <c r="J43" s="697"/>
      <c r="K43" s="697"/>
      <c r="L43" s="697"/>
      <c r="M43" s="697"/>
      <c r="N43" s="697"/>
      <c r="O43" s="697"/>
      <c r="P43" s="697"/>
      <c r="Q43" s="698"/>
      <c r="R43" s="738">
        <v>8390870</v>
      </c>
      <c r="S43" s="739"/>
      <c r="T43" s="739"/>
      <c r="U43" s="739"/>
      <c r="V43" s="739"/>
      <c r="W43" s="739"/>
      <c r="X43" s="739"/>
      <c r="Y43" s="740"/>
      <c r="Z43" s="741">
        <v>100</v>
      </c>
      <c r="AA43" s="741"/>
      <c r="AB43" s="741"/>
      <c r="AC43" s="741"/>
      <c r="AD43" s="742">
        <v>4004575</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6286</v>
      </c>
      <c r="CS43" s="684"/>
      <c r="CT43" s="684"/>
      <c r="CU43" s="684"/>
      <c r="CV43" s="684"/>
      <c r="CW43" s="684"/>
      <c r="CX43" s="684"/>
      <c r="CY43" s="685"/>
      <c r="CZ43" s="652">
        <v>0.1</v>
      </c>
      <c r="DA43" s="682"/>
      <c r="DB43" s="682"/>
      <c r="DC43" s="686"/>
      <c r="DD43" s="656">
        <v>6286</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2027611</v>
      </c>
      <c r="CS44" s="648"/>
      <c r="CT44" s="648"/>
      <c r="CU44" s="648"/>
      <c r="CV44" s="648"/>
      <c r="CW44" s="648"/>
      <c r="CX44" s="648"/>
      <c r="CY44" s="649"/>
      <c r="CZ44" s="652">
        <v>24.8</v>
      </c>
      <c r="DA44" s="653"/>
      <c r="DB44" s="653"/>
      <c r="DC44" s="665"/>
      <c r="DD44" s="656">
        <v>308530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343595</v>
      </c>
      <c r="CS45" s="684"/>
      <c r="CT45" s="684"/>
      <c r="CU45" s="684"/>
      <c r="CV45" s="684"/>
      <c r="CW45" s="684"/>
      <c r="CX45" s="684"/>
      <c r="CY45" s="685"/>
      <c r="CZ45" s="652">
        <v>4.2</v>
      </c>
      <c r="DA45" s="682"/>
      <c r="DB45" s="682"/>
      <c r="DC45" s="686"/>
      <c r="DD45" s="656">
        <v>25654</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1604183</v>
      </c>
      <c r="CS46" s="648"/>
      <c r="CT46" s="648"/>
      <c r="CU46" s="648"/>
      <c r="CV46" s="648"/>
      <c r="CW46" s="648"/>
      <c r="CX46" s="648"/>
      <c r="CY46" s="649"/>
      <c r="CZ46" s="652">
        <v>19.600000000000001</v>
      </c>
      <c r="DA46" s="653"/>
      <c r="DB46" s="653"/>
      <c r="DC46" s="665"/>
      <c r="DD46" s="656">
        <v>273462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5</v>
      </c>
      <c r="CS47" s="684"/>
      <c r="CT47" s="684"/>
      <c r="CU47" s="684"/>
      <c r="CV47" s="684"/>
      <c r="CW47" s="684"/>
      <c r="CX47" s="684"/>
      <c r="CY47" s="685"/>
      <c r="CZ47" s="652">
        <v>0</v>
      </c>
      <c r="DA47" s="682"/>
      <c r="DB47" s="682"/>
      <c r="DC47" s="686"/>
      <c r="DD47" s="656">
        <v>5</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232</v>
      </c>
      <c r="CS48" s="648"/>
      <c r="CT48" s="648"/>
      <c r="CU48" s="648"/>
      <c r="CV48" s="648"/>
      <c r="CW48" s="648"/>
      <c r="CX48" s="648"/>
      <c r="CY48" s="649"/>
      <c r="CZ48" s="652" t="s">
        <v>241</v>
      </c>
      <c r="DA48" s="653"/>
      <c r="DB48" s="653"/>
      <c r="DC48" s="665"/>
      <c r="DD48" s="656" t="s">
        <v>241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365</v>
      </c>
      <c r="CE49" s="697"/>
      <c r="CF49" s="697"/>
      <c r="CG49" s="697"/>
      <c r="CH49" s="697"/>
      <c r="CI49" s="697"/>
      <c r="CJ49" s="697"/>
      <c r="CK49" s="697"/>
      <c r="CL49" s="697"/>
      <c r="CM49" s="697"/>
      <c r="CN49" s="697"/>
      <c r="CO49" s="697"/>
      <c r="CP49" s="697"/>
      <c r="CQ49" s="698"/>
      <c r="CR49" s="738">
        <v>8181252</v>
      </c>
      <c r="CS49" s="718"/>
      <c r="CT49" s="718"/>
      <c r="CU49" s="718"/>
      <c r="CV49" s="718"/>
      <c r="CW49" s="718"/>
      <c r="CX49" s="718"/>
      <c r="CY49" s="749"/>
      <c r="CZ49" s="743">
        <v>100</v>
      </c>
      <c r="DA49" s="750"/>
      <c r="DB49" s="750"/>
      <c r="DC49" s="751"/>
      <c r="DD49" s="752">
        <v>4609275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oazCrYQkITdGt8+6YQbYOHVJL3ifr/HKfj8hF1B++CIdhTxXhYAhueBYRxEmBMEc8hkxWycu/rb6AKmbBW3NA==" saltValue="no+DM+L6X+HKqwYLfOm3h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8075</v>
      </c>
      <c r="R7" s="783"/>
      <c r="S7" s="783"/>
      <c r="T7" s="783"/>
      <c r="U7" s="783"/>
      <c r="V7" s="783">
        <v>7879</v>
      </c>
      <c r="W7" s="783"/>
      <c r="X7" s="783"/>
      <c r="Y7" s="783"/>
      <c r="Z7" s="783"/>
      <c r="AA7" s="783">
        <v>196</v>
      </c>
      <c r="AB7" s="783"/>
      <c r="AC7" s="783"/>
      <c r="AD7" s="783"/>
      <c r="AE7" s="784"/>
      <c r="AF7" s="785">
        <v>194</v>
      </c>
      <c r="AG7" s="786"/>
      <c r="AH7" s="786"/>
      <c r="AI7" s="786"/>
      <c r="AJ7" s="787"/>
      <c r="AK7" s="822">
        <v>184</v>
      </c>
      <c r="AL7" s="823"/>
      <c r="AM7" s="823"/>
      <c r="AN7" s="823"/>
      <c r="AO7" s="823"/>
      <c r="AP7" s="823">
        <v>8987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600</v>
      </c>
      <c r="BT7" s="827"/>
      <c r="BU7" s="827"/>
      <c r="BV7" s="827"/>
      <c r="BW7" s="827"/>
      <c r="BX7" s="827"/>
      <c r="BY7" s="827"/>
      <c r="BZ7" s="827"/>
      <c r="CA7" s="827"/>
      <c r="CB7" s="827"/>
      <c r="CC7" s="827"/>
      <c r="CD7" s="827"/>
      <c r="CE7" s="827"/>
      <c r="CF7" s="827"/>
      <c r="CG7" s="828"/>
      <c r="CH7" s="819">
        <v>4</v>
      </c>
      <c r="CI7" s="820"/>
      <c r="CJ7" s="820"/>
      <c r="CK7" s="820"/>
      <c r="CL7" s="821"/>
      <c r="CM7" s="819">
        <v>38</v>
      </c>
      <c r="CN7" s="820"/>
      <c r="CO7" s="820"/>
      <c r="CP7" s="820"/>
      <c r="CQ7" s="821"/>
      <c r="CR7" s="819">
        <v>32</v>
      </c>
      <c r="CS7" s="820"/>
      <c r="CT7" s="820"/>
      <c r="CU7" s="820"/>
      <c r="CV7" s="821"/>
      <c r="CW7" s="819" t="s">
        <v>597</v>
      </c>
      <c r="CX7" s="820"/>
      <c r="CY7" s="820"/>
      <c r="CZ7" s="820"/>
      <c r="DA7" s="821"/>
      <c r="DB7" s="819">
        <v>5</v>
      </c>
      <c r="DC7" s="820"/>
      <c r="DD7" s="820"/>
      <c r="DE7" s="820"/>
      <c r="DF7" s="821"/>
      <c r="DG7" s="819" t="s">
        <v>597</v>
      </c>
      <c r="DH7" s="820"/>
      <c r="DI7" s="820"/>
      <c r="DJ7" s="820"/>
      <c r="DK7" s="821"/>
      <c r="DL7" s="819" t="s">
        <v>597</v>
      </c>
      <c r="DM7" s="820"/>
      <c r="DN7" s="820"/>
      <c r="DO7" s="820"/>
      <c r="DP7" s="821"/>
      <c r="DQ7" s="819" t="s">
        <v>597</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123</v>
      </c>
      <c r="R8" s="807"/>
      <c r="S8" s="807"/>
      <c r="T8" s="807"/>
      <c r="U8" s="807"/>
      <c r="V8" s="807">
        <v>123</v>
      </c>
      <c r="W8" s="807"/>
      <c r="X8" s="807"/>
      <c r="Y8" s="807"/>
      <c r="Z8" s="807"/>
      <c r="AA8" s="807">
        <v>0</v>
      </c>
      <c r="AB8" s="807"/>
      <c r="AC8" s="807"/>
      <c r="AD8" s="807"/>
      <c r="AE8" s="808"/>
      <c r="AF8" s="809">
        <v>0</v>
      </c>
      <c r="AG8" s="810"/>
      <c r="AH8" s="810"/>
      <c r="AI8" s="810"/>
      <c r="AJ8" s="811"/>
      <c r="AK8" s="812">
        <v>24</v>
      </c>
      <c r="AL8" s="813"/>
      <c r="AM8" s="813"/>
      <c r="AN8" s="813"/>
      <c r="AO8" s="813"/>
      <c r="AP8" s="813">
        <v>31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v>284</v>
      </c>
      <c r="R9" s="807"/>
      <c r="S9" s="807"/>
      <c r="T9" s="807"/>
      <c r="U9" s="807"/>
      <c r="V9" s="807">
        <v>271</v>
      </c>
      <c r="W9" s="807"/>
      <c r="X9" s="807"/>
      <c r="Y9" s="807"/>
      <c r="Z9" s="807"/>
      <c r="AA9" s="807">
        <v>13</v>
      </c>
      <c r="AB9" s="807"/>
      <c r="AC9" s="807"/>
      <c r="AD9" s="807"/>
      <c r="AE9" s="808"/>
      <c r="AF9" s="809">
        <v>13</v>
      </c>
      <c r="AG9" s="810"/>
      <c r="AH9" s="810"/>
      <c r="AI9" s="810"/>
      <c r="AJ9" s="811"/>
      <c r="AK9" s="812">
        <v>71</v>
      </c>
      <c r="AL9" s="813"/>
      <c r="AM9" s="813"/>
      <c r="AN9" s="813"/>
      <c r="AO9" s="813"/>
      <c r="AP9" s="813">
        <v>102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8407</v>
      </c>
      <c r="R23" s="842"/>
      <c r="S23" s="842"/>
      <c r="T23" s="842"/>
      <c r="U23" s="842"/>
      <c r="V23" s="842">
        <v>8198</v>
      </c>
      <c r="W23" s="842"/>
      <c r="X23" s="842"/>
      <c r="Y23" s="842"/>
      <c r="Z23" s="842"/>
      <c r="AA23" s="842">
        <v>209</v>
      </c>
      <c r="AB23" s="842"/>
      <c r="AC23" s="842"/>
      <c r="AD23" s="842"/>
      <c r="AE23" s="843"/>
      <c r="AF23" s="844">
        <v>207</v>
      </c>
      <c r="AG23" s="842"/>
      <c r="AH23" s="842"/>
      <c r="AI23" s="842"/>
      <c r="AJ23" s="845"/>
      <c r="AK23" s="846"/>
      <c r="AL23" s="847"/>
      <c r="AM23" s="847"/>
      <c r="AN23" s="847"/>
      <c r="AO23" s="847"/>
      <c r="AP23" s="842">
        <v>9120</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677</v>
      </c>
      <c r="R28" s="871"/>
      <c r="S28" s="871"/>
      <c r="T28" s="871"/>
      <c r="U28" s="871"/>
      <c r="V28" s="871">
        <v>668</v>
      </c>
      <c r="W28" s="871"/>
      <c r="X28" s="871"/>
      <c r="Y28" s="871"/>
      <c r="Z28" s="871"/>
      <c r="AA28" s="871">
        <v>9</v>
      </c>
      <c r="AB28" s="871"/>
      <c r="AC28" s="871"/>
      <c r="AD28" s="871"/>
      <c r="AE28" s="872"/>
      <c r="AF28" s="873">
        <v>9</v>
      </c>
      <c r="AG28" s="871"/>
      <c r="AH28" s="871"/>
      <c r="AI28" s="871"/>
      <c r="AJ28" s="874"/>
      <c r="AK28" s="875">
        <v>69</v>
      </c>
      <c r="AL28" s="866"/>
      <c r="AM28" s="866"/>
      <c r="AN28" s="866"/>
      <c r="AO28" s="866"/>
      <c r="AP28" s="866" t="s">
        <v>597</v>
      </c>
      <c r="AQ28" s="866"/>
      <c r="AR28" s="866"/>
      <c r="AS28" s="866"/>
      <c r="AT28" s="866"/>
      <c r="AU28" s="866" t="s">
        <v>597</v>
      </c>
      <c r="AV28" s="866"/>
      <c r="AW28" s="866"/>
      <c r="AX28" s="866"/>
      <c r="AY28" s="866"/>
      <c r="AZ28" s="867" t="s">
        <v>597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90</v>
      </c>
      <c r="R29" s="807"/>
      <c r="S29" s="807"/>
      <c r="T29" s="807"/>
      <c r="U29" s="807"/>
      <c r="V29" s="807">
        <v>90</v>
      </c>
      <c r="W29" s="807"/>
      <c r="X29" s="807"/>
      <c r="Y29" s="807"/>
      <c r="Z29" s="807"/>
      <c r="AA29" s="807">
        <v>0</v>
      </c>
      <c r="AB29" s="807"/>
      <c r="AC29" s="807"/>
      <c r="AD29" s="807"/>
      <c r="AE29" s="808"/>
      <c r="AF29" s="809">
        <v>0</v>
      </c>
      <c r="AG29" s="810"/>
      <c r="AH29" s="810"/>
      <c r="AI29" s="810"/>
      <c r="AJ29" s="811"/>
      <c r="AK29" s="878">
        <v>33</v>
      </c>
      <c r="AL29" s="879"/>
      <c r="AM29" s="879"/>
      <c r="AN29" s="879"/>
      <c r="AO29" s="879"/>
      <c r="AP29" s="879" t="s">
        <v>597</v>
      </c>
      <c r="AQ29" s="879"/>
      <c r="AR29" s="879"/>
      <c r="AS29" s="879"/>
      <c r="AT29" s="879"/>
      <c r="AU29" s="879" t="s">
        <v>597</v>
      </c>
      <c r="AV29" s="879"/>
      <c r="AW29" s="879"/>
      <c r="AX29" s="879"/>
      <c r="AY29" s="879"/>
      <c r="AZ29" s="880" t="s">
        <v>597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660</v>
      </c>
      <c r="R30" s="807"/>
      <c r="S30" s="807"/>
      <c r="T30" s="807"/>
      <c r="U30" s="807"/>
      <c r="V30" s="807">
        <v>642</v>
      </c>
      <c r="W30" s="807"/>
      <c r="X30" s="807"/>
      <c r="Y30" s="807"/>
      <c r="Z30" s="807"/>
      <c r="AA30" s="807">
        <v>18</v>
      </c>
      <c r="AB30" s="807"/>
      <c r="AC30" s="807"/>
      <c r="AD30" s="807"/>
      <c r="AE30" s="808"/>
      <c r="AF30" s="809">
        <v>18</v>
      </c>
      <c r="AG30" s="810"/>
      <c r="AH30" s="810"/>
      <c r="AI30" s="810"/>
      <c r="AJ30" s="811"/>
      <c r="AK30" s="878">
        <v>122</v>
      </c>
      <c r="AL30" s="879"/>
      <c r="AM30" s="879"/>
      <c r="AN30" s="879"/>
      <c r="AO30" s="879"/>
      <c r="AP30" s="879" t="s">
        <v>597</v>
      </c>
      <c r="AQ30" s="879"/>
      <c r="AR30" s="879"/>
      <c r="AS30" s="879"/>
      <c r="AT30" s="879"/>
      <c r="AU30" s="879" t="s">
        <v>597</v>
      </c>
      <c r="AV30" s="879"/>
      <c r="AW30" s="879"/>
      <c r="AX30" s="879"/>
      <c r="AY30" s="879"/>
      <c r="AZ30" s="880" t="s">
        <v>597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214</v>
      </c>
      <c r="R31" s="807"/>
      <c r="S31" s="807"/>
      <c r="T31" s="807"/>
      <c r="U31" s="807"/>
      <c r="V31" s="807">
        <v>211</v>
      </c>
      <c r="W31" s="807"/>
      <c r="X31" s="807"/>
      <c r="Y31" s="807"/>
      <c r="Z31" s="807"/>
      <c r="AA31" s="807">
        <v>3</v>
      </c>
      <c r="AB31" s="807"/>
      <c r="AC31" s="807"/>
      <c r="AD31" s="807"/>
      <c r="AE31" s="808"/>
      <c r="AF31" s="809">
        <v>3</v>
      </c>
      <c r="AG31" s="810"/>
      <c r="AH31" s="810"/>
      <c r="AI31" s="810"/>
      <c r="AJ31" s="811"/>
      <c r="AK31" s="878">
        <v>105</v>
      </c>
      <c r="AL31" s="879"/>
      <c r="AM31" s="879"/>
      <c r="AN31" s="879"/>
      <c r="AO31" s="879"/>
      <c r="AP31" s="879">
        <v>617</v>
      </c>
      <c r="AQ31" s="879"/>
      <c r="AR31" s="879"/>
      <c r="AS31" s="879"/>
      <c r="AT31" s="879"/>
      <c r="AU31" s="879">
        <v>495</v>
      </c>
      <c r="AV31" s="879"/>
      <c r="AW31" s="879"/>
      <c r="AX31" s="879"/>
      <c r="AY31" s="879"/>
      <c r="AZ31" s="880" t="s">
        <v>597</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53</v>
      </c>
      <c r="R32" s="807"/>
      <c r="S32" s="807"/>
      <c r="T32" s="807"/>
      <c r="U32" s="807"/>
      <c r="V32" s="807">
        <v>52</v>
      </c>
      <c r="W32" s="807"/>
      <c r="X32" s="807"/>
      <c r="Y32" s="807"/>
      <c r="Z32" s="807"/>
      <c r="AA32" s="807">
        <v>1</v>
      </c>
      <c r="AB32" s="807"/>
      <c r="AC32" s="807"/>
      <c r="AD32" s="807"/>
      <c r="AE32" s="808"/>
      <c r="AF32" s="809">
        <v>1</v>
      </c>
      <c r="AG32" s="810"/>
      <c r="AH32" s="810"/>
      <c r="AI32" s="810"/>
      <c r="AJ32" s="811"/>
      <c r="AK32" s="878">
        <v>27</v>
      </c>
      <c r="AL32" s="879"/>
      <c r="AM32" s="879"/>
      <c r="AN32" s="879"/>
      <c r="AO32" s="879"/>
      <c r="AP32" s="879">
        <v>196</v>
      </c>
      <c r="AQ32" s="879"/>
      <c r="AR32" s="879"/>
      <c r="AS32" s="879"/>
      <c r="AT32" s="879"/>
      <c r="AU32" s="879">
        <v>176</v>
      </c>
      <c r="AV32" s="879"/>
      <c r="AW32" s="879"/>
      <c r="AX32" s="879"/>
      <c r="AY32" s="879"/>
      <c r="AZ32" s="880" t="s">
        <v>597</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349</v>
      </c>
      <c r="R33" s="807"/>
      <c r="S33" s="807"/>
      <c r="T33" s="807"/>
      <c r="U33" s="807"/>
      <c r="V33" s="807">
        <v>342</v>
      </c>
      <c r="W33" s="807"/>
      <c r="X33" s="807"/>
      <c r="Y33" s="807"/>
      <c r="Z33" s="807"/>
      <c r="AA33" s="807">
        <v>7</v>
      </c>
      <c r="AB33" s="807"/>
      <c r="AC33" s="807"/>
      <c r="AD33" s="807"/>
      <c r="AE33" s="808"/>
      <c r="AF33" s="809">
        <v>7</v>
      </c>
      <c r="AG33" s="810"/>
      <c r="AH33" s="810"/>
      <c r="AI33" s="810"/>
      <c r="AJ33" s="811"/>
      <c r="AK33" s="878">
        <v>152</v>
      </c>
      <c r="AL33" s="879"/>
      <c r="AM33" s="879"/>
      <c r="AN33" s="879"/>
      <c r="AO33" s="879"/>
      <c r="AP33" s="879">
        <v>1582</v>
      </c>
      <c r="AQ33" s="879"/>
      <c r="AR33" s="879"/>
      <c r="AS33" s="879"/>
      <c r="AT33" s="879"/>
      <c r="AU33" s="879">
        <v>1133</v>
      </c>
      <c r="AV33" s="879"/>
      <c r="AW33" s="879"/>
      <c r="AX33" s="879"/>
      <c r="AY33" s="879"/>
      <c r="AZ33" s="880" t="s">
        <v>597</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38</v>
      </c>
      <c r="AG63" s="890"/>
      <c r="AH63" s="890"/>
      <c r="AI63" s="890"/>
      <c r="AJ63" s="891"/>
      <c r="AK63" s="892"/>
      <c r="AL63" s="887"/>
      <c r="AM63" s="887"/>
      <c r="AN63" s="887"/>
      <c r="AO63" s="887"/>
      <c r="AP63" s="890">
        <v>2395</v>
      </c>
      <c r="AQ63" s="890"/>
      <c r="AR63" s="890"/>
      <c r="AS63" s="890"/>
      <c r="AT63" s="890"/>
      <c r="AU63" s="890">
        <v>1804</v>
      </c>
      <c r="AV63" s="890"/>
      <c r="AW63" s="890"/>
      <c r="AX63" s="890"/>
      <c r="AY63" s="890"/>
      <c r="AZ63" s="894"/>
      <c r="BA63" s="894"/>
      <c r="BB63" s="894"/>
      <c r="BC63" s="894"/>
      <c r="BD63" s="894"/>
      <c r="BE63" s="895"/>
      <c r="BF63" s="895"/>
      <c r="BG63" s="895"/>
      <c r="BH63" s="895"/>
      <c r="BI63" s="896"/>
      <c r="BJ63" s="897" t="s">
        <v>415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419</v>
      </c>
      <c r="W66" s="766"/>
      <c r="X66" s="766"/>
      <c r="Y66" s="766"/>
      <c r="Z66" s="767"/>
      <c r="AA66" s="765" t="s">
        <v>399</v>
      </c>
      <c r="AB66" s="766"/>
      <c r="AC66" s="766"/>
      <c r="AD66" s="766"/>
      <c r="AE66" s="767"/>
      <c r="AF66" s="900" t="s">
        <v>420</v>
      </c>
      <c r="AG66" s="861"/>
      <c r="AH66" s="861"/>
      <c r="AI66" s="861"/>
      <c r="AJ66" s="901"/>
      <c r="AK66" s="765" t="s">
        <v>421</v>
      </c>
      <c r="AL66" s="789"/>
      <c r="AM66" s="789"/>
      <c r="AN66" s="789"/>
      <c r="AO66" s="790"/>
      <c r="AP66" s="765" t="s">
        <v>422</v>
      </c>
      <c r="AQ66" s="766"/>
      <c r="AR66" s="766"/>
      <c r="AS66" s="766"/>
      <c r="AT66" s="767"/>
      <c r="AU66" s="765" t="s">
        <v>423</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598</v>
      </c>
      <c r="C68" s="918"/>
      <c r="D68" s="918"/>
      <c r="E68" s="918"/>
      <c r="F68" s="918"/>
      <c r="G68" s="918"/>
      <c r="H68" s="918"/>
      <c r="I68" s="918"/>
      <c r="J68" s="918"/>
      <c r="K68" s="918"/>
      <c r="L68" s="918"/>
      <c r="M68" s="918"/>
      <c r="N68" s="918"/>
      <c r="O68" s="918"/>
      <c r="P68" s="919"/>
      <c r="Q68" s="920">
        <v>7251</v>
      </c>
      <c r="R68" s="914"/>
      <c r="S68" s="914"/>
      <c r="T68" s="914"/>
      <c r="U68" s="914"/>
      <c r="V68" s="914">
        <v>6900</v>
      </c>
      <c r="W68" s="914"/>
      <c r="X68" s="914"/>
      <c r="Y68" s="914"/>
      <c r="Z68" s="914"/>
      <c r="AA68" s="914">
        <v>350</v>
      </c>
      <c r="AB68" s="914"/>
      <c r="AC68" s="914"/>
      <c r="AD68" s="914"/>
      <c r="AE68" s="914"/>
      <c r="AF68" s="914">
        <v>343</v>
      </c>
      <c r="AG68" s="914"/>
      <c r="AH68" s="914"/>
      <c r="AI68" s="914"/>
      <c r="AJ68" s="914"/>
      <c r="AK68" s="914" t="s">
        <v>597</v>
      </c>
      <c r="AL68" s="914"/>
      <c r="AM68" s="914"/>
      <c r="AN68" s="914"/>
      <c r="AO68" s="914"/>
      <c r="AP68" s="914">
        <v>1339</v>
      </c>
      <c r="AQ68" s="914"/>
      <c r="AR68" s="914"/>
      <c r="AS68" s="914"/>
      <c r="AT68" s="914"/>
      <c r="AU68" s="914" t="s">
        <v>597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599</v>
      </c>
      <c r="C69" s="922"/>
      <c r="D69" s="922"/>
      <c r="E69" s="922"/>
      <c r="F69" s="922"/>
      <c r="G69" s="922"/>
      <c r="H69" s="922"/>
      <c r="I69" s="922"/>
      <c r="J69" s="922"/>
      <c r="K69" s="922"/>
      <c r="L69" s="922"/>
      <c r="M69" s="922"/>
      <c r="N69" s="922"/>
      <c r="O69" s="922"/>
      <c r="P69" s="923"/>
      <c r="Q69" s="924">
        <v>3073</v>
      </c>
      <c r="R69" s="879"/>
      <c r="S69" s="879"/>
      <c r="T69" s="879"/>
      <c r="U69" s="879"/>
      <c r="V69" s="879">
        <v>2907</v>
      </c>
      <c r="W69" s="879"/>
      <c r="X69" s="879"/>
      <c r="Y69" s="879"/>
      <c r="Z69" s="879"/>
      <c r="AA69" s="879">
        <v>166</v>
      </c>
      <c r="AB69" s="879"/>
      <c r="AC69" s="879"/>
      <c r="AD69" s="879"/>
      <c r="AE69" s="879"/>
      <c r="AF69" s="879">
        <v>166</v>
      </c>
      <c r="AG69" s="879"/>
      <c r="AH69" s="879"/>
      <c r="AI69" s="879"/>
      <c r="AJ69" s="879"/>
      <c r="AK69" s="879" t="s">
        <v>597</v>
      </c>
      <c r="AL69" s="879"/>
      <c r="AM69" s="879"/>
      <c r="AN69" s="879"/>
      <c r="AO69" s="879"/>
      <c r="AP69" s="879">
        <v>1324</v>
      </c>
      <c r="AQ69" s="879"/>
      <c r="AR69" s="879"/>
      <c r="AS69" s="879"/>
      <c r="AT69" s="879"/>
      <c r="AU69" s="879">
        <v>12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509</v>
      </c>
      <c r="AG88" s="890"/>
      <c r="AH88" s="890"/>
      <c r="AI88" s="890"/>
      <c r="AJ88" s="890"/>
      <c r="AK88" s="887"/>
      <c r="AL88" s="887"/>
      <c r="AM88" s="887"/>
      <c r="AN88" s="887"/>
      <c r="AO88" s="887"/>
      <c r="AP88" s="890">
        <v>2663</v>
      </c>
      <c r="AQ88" s="890"/>
      <c r="AR88" s="890"/>
      <c r="AS88" s="890"/>
      <c r="AT88" s="890"/>
      <c r="AU88" s="890">
        <v>12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32</v>
      </c>
      <c r="CS102" s="898"/>
      <c r="CT102" s="898"/>
      <c r="CU102" s="898"/>
      <c r="CV102" s="941"/>
      <c r="CW102" s="940" t="s">
        <v>597</v>
      </c>
      <c r="CX102" s="898"/>
      <c r="CY102" s="898"/>
      <c r="CZ102" s="898"/>
      <c r="DA102" s="941"/>
      <c r="DB102" s="940">
        <v>5</v>
      </c>
      <c r="DC102" s="898"/>
      <c r="DD102" s="898"/>
      <c r="DE102" s="898"/>
      <c r="DF102" s="941"/>
      <c r="DG102" s="940" t="s">
        <v>597</v>
      </c>
      <c r="DH102" s="898"/>
      <c r="DI102" s="898"/>
      <c r="DJ102" s="898"/>
      <c r="DK102" s="941"/>
      <c r="DL102" s="940" t="s">
        <v>597</v>
      </c>
      <c r="DM102" s="898"/>
      <c r="DN102" s="898"/>
      <c r="DO102" s="898"/>
      <c r="DP102" s="941"/>
      <c r="DQ102" s="940" t="s">
        <v>597</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306</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306</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306</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740790</v>
      </c>
      <c r="AB110" s="950"/>
      <c r="AC110" s="950"/>
      <c r="AD110" s="950"/>
      <c r="AE110" s="951"/>
      <c r="AF110" s="952">
        <v>727961</v>
      </c>
      <c r="AG110" s="950"/>
      <c r="AH110" s="950"/>
      <c r="AI110" s="950"/>
      <c r="AJ110" s="951"/>
      <c r="AK110" s="952">
        <v>767373</v>
      </c>
      <c r="AL110" s="950"/>
      <c r="AM110" s="950"/>
      <c r="AN110" s="950"/>
      <c r="AO110" s="951"/>
      <c r="AP110" s="953">
        <v>22.8</v>
      </c>
      <c r="AQ110" s="954"/>
      <c r="AR110" s="954"/>
      <c r="AS110" s="954"/>
      <c r="AT110" s="955"/>
      <c r="AU110" s="956" t="s">
        <v>72</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8309220</v>
      </c>
      <c r="BR110" s="985"/>
      <c r="BS110" s="985"/>
      <c r="BT110" s="985"/>
      <c r="BU110" s="985"/>
      <c r="BV110" s="985">
        <v>8312345</v>
      </c>
      <c r="BW110" s="985"/>
      <c r="BX110" s="985"/>
      <c r="BY110" s="985"/>
      <c r="BZ110" s="985"/>
      <c r="CA110" s="985">
        <v>9119603</v>
      </c>
      <c r="CB110" s="985"/>
      <c r="CC110" s="985"/>
      <c r="CD110" s="985"/>
      <c r="CE110" s="985"/>
      <c r="CF110" s="999">
        <v>270.5</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441</v>
      </c>
      <c r="DH110" s="985"/>
      <c r="DI110" s="985"/>
      <c r="DJ110" s="985"/>
      <c r="DK110" s="985"/>
      <c r="DL110" s="985" t="s">
        <v>442</v>
      </c>
      <c r="DM110" s="985"/>
      <c r="DN110" s="985"/>
      <c r="DO110" s="985"/>
      <c r="DP110" s="985"/>
      <c r="DQ110" s="985" t="s">
        <v>415</v>
      </c>
      <c r="DR110" s="985"/>
      <c r="DS110" s="985"/>
      <c r="DT110" s="985"/>
      <c r="DU110" s="985"/>
      <c r="DV110" s="986" t="s">
        <v>443</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415</v>
      </c>
      <c r="AB111" s="992"/>
      <c r="AC111" s="992"/>
      <c r="AD111" s="992"/>
      <c r="AE111" s="993"/>
      <c r="AF111" s="994" t="s">
        <v>415</v>
      </c>
      <c r="AG111" s="992"/>
      <c r="AH111" s="992"/>
      <c r="AI111" s="992"/>
      <c r="AJ111" s="993"/>
      <c r="AK111" s="994" t="s">
        <v>445</v>
      </c>
      <c r="AL111" s="992"/>
      <c r="AM111" s="992"/>
      <c r="AN111" s="992"/>
      <c r="AO111" s="993"/>
      <c r="AP111" s="995" t="s">
        <v>446</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t="s">
        <v>441</v>
      </c>
      <c r="BR111" s="978"/>
      <c r="BS111" s="978"/>
      <c r="BT111" s="978"/>
      <c r="BU111" s="978"/>
      <c r="BV111" s="978" t="s">
        <v>441</v>
      </c>
      <c r="BW111" s="978"/>
      <c r="BX111" s="978"/>
      <c r="BY111" s="978"/>
      <c r="BZ111" s="978"/>
      <c r="CA111" s="978" t="s">
        <v>442</v>
      </c>
      <c r="CB111" s="978"/>
      <c r="CC111" s="978"/>
      <c r="CD111" s="978"/>
      <c r="CE111" s="978"/>
      <c r="CF111" s="972" t="s">
        <v>448</v>
      </c>
      <c r="CG111" s="973"/>
      <c r="CH111" s="973"/>
      <c r="CI111" s="973"/>
      <c r="CJ111" s="973"/>
      <c r="CK111" s="1003"/>
      <c r="CL111" s="1004"/>
      <c r="CM111" s="974" t="s">
        <v>449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450</v>
      </c>
      <c r="DH111" s="978"/>
      <c r="DI111" s="978"/>
      <c r="DJ111" s="978"/>
      <c r="DK111" s="978"/>
      <c r="DL111" s="978" t="s">
        <v>450</v>
      </c>
      <c r="DM111" s="978"/>
      <c r="DN111" s="978"/>
      <c r="DO111" s="978"/>
      <c r="DP111" s="978"/>
      <c r="DQ111" s="978" t="s">
        <v>442</v>
      </c>
      <c r="DR111" s="978"/>
      <c r="DS111" s="978"/>
      <c r="DT111" s="978"/>
      <c r="DU111" s="978"/>
      <c r="DV111" s="979" t="s">
        <v>446</v>
      </c>
      <c r="DW111" s="979"/>
      <c r="DX111" s="979"/>
      <c r="DY111" s="979"/>
      <c r="DZ111" s="980"/>
    </row>
    <row r="112" spans="1:131" s="248" customFormat="1" ht="26.25" customHeight="1" x14ac:dyDescent="0.15">
      <c r="A112" s="1010" t="s">
        <v>451</v>
      </c>
      <c r="B112" s="1011"/>
      <c r="C112" s="1008" t="s">
        <v>452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453</v>
      </c>
      <c r="AB112" s="1017"/>
      <c r="AC112" s="1017"/>
      <c r="AD112" s="1017"/>
      <c r="AE112" s="1018"/>
      <c r="AF112" s="1019" t="s">
        <v>450</v>
      </c>
      <c r="AG112" s="1017"/>
      <c r="AH112" s="1017"/>
      <c r="AI112" s="1017"/>
      <c r="AJ112" s="1018"/>
      <c r="AK112" s="1019" t="s">
        <v>443</v>
      </c>
      <c r="AL112" s="1017"/>
      <c r="AM112" s="1017"/>
      <c r="AN112" s="1017"/>
      <c r="AO112" s="1018"/>
      <c r="AP112" s="1020" t="s">
        <v>441</v>
      </c>
      <c r="AQ112" s="1021"/>
      <c r="AR112" s="1021"/>
      <c r="AS112" s="1021"/>
      <c r="AT112" s="1022"/>
      <c r="AU112" s="958"/>
      <c r="AV112" s="959"/>
      <c r="AW112" s="959"/>
      <c r="AX112" s="959"/>
      <c r="AY112" s="959"/>
      <c r="AZ112" s="1007" t="s">
        <v>454</v>
      </c>
      <c r="BA112" s="1008"/>
      <c r="BB112" s="1008"/>
      <c r="BC112" s="1008"/>
      <c r="BD112" s="1008"/>
      <c r="BE112" s="1008"/>
      <c r="BF112" s="1008"/>
      <c r="BG112" s="1008"/>
      <c r="BH112" s="1008"/>
      <c r="BI112" s="1008"/>
      <c r="BJ112" s="1008"/>
      <c r="BK112" s="1008"/>
      <c r="BL112" s="1008"/>
      <c r="BM112" s="1008"/>
      <c r="BN112" s="1008"/>
      <c r="BO112" s="1008"/>
      <c r="BP112" s="1009"/>
      <c r="BQ112" s="977">
        <v>2181650</v>
      </c>
      <c r="BR112" s="978"/>
      <c r="BS112" s="978"/>
      <c r="BT112" s="978"/>
      <c r="BU112" s="978"/>
      <c r="BV112" s="978">
        <v>1976838</v>
      </c>
      <c r="BW112" s="978"/>
      <c r="BX112" s="978"/>
      <c r="BY112" s="978"/>
      <c r="BZ112" s="978"/>
      <c r="CA112" s="978">
        <v>1803613</v>
      </c>
      <c r="CB112" s="978"/>
      <c r="CC112" s="978"/>
      <c r="CD112" s="978"/>
      <c r="CE112" s="978"/>
      <c r="CF112" s="972">
        <v>53.5</v>
      </c>
      <c r="CG112" s="973"/>
      <c r="CH112" s="973"/>
      <c r="CI112" s="973"/>
      <c r="CJ112" s="973"/>
      <c r="CK112" s="1003"/>
      <c r="CL112" s="1004"/>
      <c r="CM112" s="974" t="s">
        <v>455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442</v>
      </c>
      <c r="DH112" s="978"/>
      <c r="DI112" s="978"/>
      <c r="DJ112" s="978"/>
      <c r="DK112" s="978"/>
      <c r="DL112" s="978" t="s">
        <v>456</v>
      </c>
      <c r="DM112" s="978"/>
      <c r="DN112" s="978"/>
      <c r="DO112" s="978"/>
      <c r="DP112" s="978"/>
      <c r="DQ112" s="978" t="s">
        <v>457</v>
      </c>
      <c r="DR112" s="978"/>
      <c r="DS112" s="978"/>
      <c r="DT112" s="978"/>
      <c r="DU112" s="978"/>
      <c r="DV112" s="979" t="s">
        <v>443</v>
      </c>
      <c r="DW112" s="979"/>
      <c r="DX112" s="979"/>
      <c r="DY112" s="979"/>
      <c r="DZ112" s="980"/>
    </row>
    <row r="113" spans="1:130" s="248" customFormat="1" ht="26.25" customHeight="1" x14ac:dyDescent="0.15">
      <c r="A113" s="1012"/>
      <c r="B113" s="1013"/>
      <c r="C113" s="1008" t="s">
        <v>458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269329</v>
      </c>
      <c r="AB113" s="992"/>
      <c r="AC113" s="992"/>
      <c r="AD113" s="992"/>
      <c r="AE113" s="993"/>
      <c r="AF113" s="994">
        <v>252726</v>
      </c>
      <c r="AG113" s="992"/>
      <c r="AH113" s="992"/>
      <c r="AI113" s="992"/>
      <c r="AJ113" s="993"/>
      <c r="AK113" s="994">
        <v>240900</v>
      </c>
      <c r="AL113" s="992"/>
      <c r="AM113" s="992"/>
      <c r="AN113" s="992"/>
      <c r="AO113" s="993"/>
      <c r="AP113" s="995">
        <v>7.1</v>
      </c>
      <c r="AQ113" s="996"/>
      <c r="AR113" s="996"/>
      <c r="AS113" s="996"/>
      <c r="AT113" s="997"/>
      <c r="AU113" s="958"/>
      <c r="AV113" s="959"/>
      <c r="AW113" s="959"/>
      <c r="AX113" s="959"/>
      <c r="AY113" s="959"/>
      <c r="AZ113" s="1007" t="s">
        <v>459</v>
      </c>
      <c r="BA113" s="1008"/>
      <c r="BB113" s="1008"/>
      <c r="BC113" s="1008"/>
      <c r="BD113" s="1008"/>
      <c r="BE113" s="1008"/>
      <c r="BF113" s="1008"/>
      <c r="BG113" s="1008"/>
      <c r="BH113" s="1008"/>
      <c r="BI113" s="1008"/>
      <c r="BJ113" s="1008"/>
      <c r="BK113" s="1008"/>
      <c r="BL113" s="1008"/>
      <c r="BM113" s="1008"/>
      <c r="BN113" s="1008"/>
      <c r="BO113" s="1008"/>
      <c r="BP113" s="1009"/>
      <c r="BQ113" s="977">
        <v>8924</v>
      </c>
      <c r="BR113" s="978"/>
      <c r="BS113" s="978"/>
      <c r="BT113" s="978"/>
      <c r="BU113" s="978"/>
      <c r="BV113" s="978">
        <v>14338</v>
      </c>
      <c r="BW113" s="978"/>
      <c r="BX113" s="978"/>
      <c r="BY113" s="978"/>
      <c r="BZ113" s="978"/>
      <c r="CA113" s="978">
        <v>11575</v>
      </c>
      <c r="CB113" s="978"/>
      <c r="CC113" s="978"/>
      <c r="CD113" s="978"/>
      <c r="CE113" s="978"/>
      <c r="CF113" s="972">
        <v>0.3</v>
      </c>
      <c r="CG113" s="973"/>
      <c r="CH113" s="973"/>
      <c r="CI113" s="973"/>
      <c r="CJ113" s="973"/>
      <c r="CK113" s="1003"/>
      <c r="CL113" s="1004"/>
      <c r="CM113" s="974" t="s">
        <v>460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461</v>
      </c>
      <c r="DH113" s="1017"/>
      <c r="DI113" s="1017"/>
      <c r="DJ113" s="1017"/>
      <c r="DK113" s="1018"/>
      <c r="DL113" s="1019" t="s">
        <v>415</v>
      </c>
      <c r="DM113" s="1017"/>
      <c r="DN113" s="1017"/>
      <c r="DO113" s="1017"/>
      <c r="DP113" s="1018"/>
      <c r="DQ113" s="1019" t="s">
        <v>453</v>
      </c>
      <c r="DR113" s="1017"/>
      <c r="DS113" s="1017"/>
      <c r="DT113" s="1017"/>
      <c r="DU113" s="1018"/>
      <c r="DV113" s="1020" t="s">
        <v>456</v>
      </c>
      <c r="DW113" s="1021"/>
      <c r="DX113" s="1021"/>
      <c r="DY113" s="1021"/>
      <c r="DZ113" s="1022"/>
    </row>
    <row r="114" spans="1:130" s="248" customFormat="1" ht="26.25" customHeight="1" x14ac:dyDescent="0.15">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1580</v>
      </c>
      <c r="AB114" s="1017"/>
      <c r="AC114" s="1017"/>
      <c r="AD114" s="1017"/>
      <c r="AE114" s="1018"/>
      <c r="AF114" s="1019">
        <v>1448</v>
      </c>
      <c r="AG114" s="1017"/>
      <c r="AH114" s="1017"/>
      <c r="AI114" s="1017"/>
      <c r="AJ114" s="1018"/>
      <c r="AK114" s="1019">
        <v>2214</v>
      </c>
      <c r="AL114" s="1017"/>
      <c r="AM114" s="1017"/>
      <c r="AN114" s="1017"/>
      <c r="AO114" s="1018"/>
      <c r="AP114" s="1020">
        <v>0.1</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806421</v>
      </c>
      <c r="BR114" s="978"/>
      <c r="BS114" s="978"/>
      <c r="BT114" s="978"/>
      <c r="BU114" s="978"/>
      <c r="BV114" s="978">
        <v>728398</v>
      </c>
      <c r="BW114" s="978"/>
      <c r="BX114" s="978"/>
      <c r="BY114" s="978"/>
      <c r="BZ114" s="978"/>
      <c r="CA114" s="978">
        <v>736230</v>
      </c>
      <c r="CB114" s="978"/>
      <c r="CC114" s="978"/>
      <c r="CD114" s="978"/>
      <c r="CE114" s="978"/>
      <c r="CF114" s="972">
        <v>21.8</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415</v>
      </c>
      <c r="DH114" s="1017"/>
      <c r="DI114" s="1017"/>
      <c r="DJ114" s="1017"/>
      <c r="DK114" s="1018"/>
      <c r="DL114" s="1019" t="s">
        <v>442</v>
      </c>
      <c r="DM114" s="1017"/>
      <c r="DN114" s="1017"/>
      <c r="DO114" s="1017"/>
      <c r="DP114" s="1018"/>
      <c r="DQ114" s="1019" t="s">
        <v>445</v>
      </c>
      <c r="DR114" s="1017"/>
      <c r="DS114" s="1017"/>
      <c r="DT114" s="1017"/>
      <c r="DU114" s="1018"/>
      <c r="DV114" s="1020" t="s">
        <v>465</v>
      </c>
      <c r="DW114" s="1021"/>
      <c r="DX114" s="1021"/>
      <c r="DY114" s="1021"/>
      <c r="DZ114" s="1022"/>
    </row>
    <row r="115" spans="1:130" s="248" customFormat="1" ht="26.25" customHeight="1" x14ac:dyDescent="0.15">
      <c r="A115" s="1012"/>
      <c r="B115" s="1013"/>
      <c r="C115" s="1008" t="s">
        <v>466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1339</v>
      </c>
      <c r="AB115" s="992"/>
      <c r="AC115" s="992"/>
      <c r="AD115" s="992"/>
      <c r="AE115" s="993"/>
      <c r="AF115" s="994">
        <v>1153</v>
      </c>
      <c r="AG115" s="992"/>
      <c r="AH115" s="992"/>
      <c r="AI115" s="992"/>
      <c r="AJ115" s="993"/>
      <c r="AK115" s="994">
        <v>973</v>
      </c>
      <c r="AL115" s="992"/>
      <c r="AM115" s="992"/>
      <c r="AN115" s="992"/>
      <c r="AO115" s="993"/>
      <c r="AP115" s="995">
        <v>0</v>
      </c>
      <c r="AQ115" s="996"/>
      <c r="AR115" s="996"/>
      <c r="AS115" s="996"/>
      <c r="AT115" s="997"/>
      <c r="AU115" s="958"/>
      <c r="AV115" s="959"/>
      <c r="AW115" s="959"/>
      <c r="AX115" s="959"/>
      <c r="AY115" s="959"/>
      <c r="AZ115" s="1007" t="s">
        <v>467</v>
      </c>
      <c r="BA115" s="1008"/>
      <c r="BB115" s="1008"/>
      <c r="BC115" s="1008"/>
      <c r="BD115" s="1008"/>
      <c r="BE115" s="1008"/>
      <c r="BF115" s="1008"/>
      <c r="BG115" s="1008"/>
      <c r="BH115" s="1008"/>
      <c r="BI115" s="1008"/>
      <c r="BJ115" s="1008"/>
      <c r="BK115" s="1008"/>
      <c r="BL115" s="1008"/>
      <c r="BM115" s="1008"/>
      <c r="BN115" s="1008"/>
      <c r="BO115" s="1008"/>
      <c r="BP115" s="1009"/>
      <c r="BQ115" s="977" t="s">
        <v>456</v>
      </c>
      <c r="BR115" s="978"/>
      <c r="BS115" s="978"/>
      <c r="BT115" s="978"/>
      <c r="BU115" s="978"/>
      <c r="BV115" s="978" t="s">
        <v>450</v>
      </c>
      <c r="BW115" s="978"/>
      <c r="BX115" s="978"/>
      <c r="BY115" s="978"/>
      <c r="BZ115" s="978"/>
      <c r="CA115" s="978" t="s">
        <v>446</v>
      </c>
      <c r="CB115" s="978"/>
      <c r="CC115" s="978"/>
      <c r="CD115" s="978"/>
      <c r="CE115" s="978"/>
      <c r="CF115" s="972" t="s">
        <v>468</v>
      </c>
      <c r="CG115" s="973"/>
      <c r="CH115" s="973"/>
      <c r="CI115" s="973"/>
      <c r="CJ115" s="973"/>
      <c r="CK115" s="1003"/>
      <c r="CL115" s="1004"/>
      <c r="CM115" s="1007" t="s">
        <v>469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442</v>
      </c>
      <c r="DH115" s="1017"/>
      <c r="DI115" s="1017"/>
      <c r="DJ115" s="1017"/>
      <c r="DK115" s="1018"/>
      <c r="DL115" s="1019" t="s">
        <v>441</v>
      </c>
      <c r="DM115" s="1017"/>
      <c r="DN115" s="1017"/>
      <c r="DO115" s="1017"/>
      <c r="DP115" s="1018"/>
      <c r="DQ115" s="1019" t="s">
        <v>450</v>
      </c>
      <c r="DR115" s="1017"/>
      <c r="DS115" s="1017"/>
      <c r="DT115" s="1017"/>
      <c r="DU115" s="1018"/>
      <c r="DV115" s="1020" t="s">
        <v>456</v>
      </c>
      <c r="DW115" s="1021"/>
      <c r="DX115" s="1021"/>
      <c r="DY115" s="1021"/>
      <c r="DZ115" s="1022"/>
    </row>
    <row r="116" spans="1:130" s="248" customFormat="1" ht="26.25" customHeight="1" x14ac:dyDescent="0.15">
      <c r="A116" s="1014"/>
      <c r="B116" s="1015"/>
      <c r="C116" s="1023" t="s">
        <v>470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535</v>
      </c>
      <c r="AB116" s="1017"/>
      <c r="AC116" s="1017"/>
      <c r="AD116" s="1017"/>
      <c r="AE116" s="1018"/>
      <c r="AF116" s="1019">
        <v>126</v>
      </c>
      <c r="AG116" s="1017"/>
      <c r="AH116" s="1017"/>
      <c r="AI116" s="1017"/>
      <c r="AJ116" s="1018"/>
      <c r="AK116" s="1019">
        <v>126</v>
      </c>
      <c r="AL116" s="1017"/>
      <c r="AM116" s="1017"/>
      <c r="AN116" s="1017"/>
      <c r="AO116" s="1018"/>
      <c r="AP116" s="1020">
        <v>0</v>
      </c>
      <c r="AQ116" s="1021"/>
      <c r="AR116" s="1021"/>
      <c r="AS116" s="1021"/>
      <c r="AT116" s="1022"/>
      <c r="AU116" s="958"/>
      <c r="AV116" s="959"/>
      <c r="AW116" s="959"/>
      <c r="AX116" s="959"/>
      <c r="AY116" s="959"/>
      <c r="AZ116" s="1025" t="s">
        <v>471</v>
      </c>
      <c r="BA116" s="1026"/>
      <c r="BB116" s="1026"/>
      <c r="BC116" s="1026"/>
      <c r="BD116" s="1026"/>
      <c r="BE116" s="1026"/>
      <c r="BF116" s="1026"/>
      <c r="BG116" s="1026"/>
      <c r="BH116" s="1026"/>
      <c r="BI116" s="1026"/>
      <c r="BJ116" s="1026"/>
      <c r="BK116" s="1026"/>
      <c r="BL116" s="1026"/>
      <c r="BM116" s="1026"/>
      <c r="BN116" s="1026"/>
      <c r="BO116" s="1026"/>
      <c r="BP116" s="1027"/>
      <c r="BQ116" s="977" t="s">
        <v>442</v>
      </c>
      <c r="BR116" s="978"/>
      <c r="BS116" s="978"/>
      <c r="BT116" s="978"/>
      <c r="BU116" s="978"/>
      <c r="BV116" s="978" t="s">
        <v>441</v>
      </c>
      <c r="BW116" s="978"/>
      <c r="BX116" s="978"/>
      <c r="BY116" s="978"/>
      <c r="BZ116" s="978"/>
      <c r="CA116" s="978" t="s">
        <v>465</v>
      </c>
      <c r="CB116" s="978"/>
      <c r="CC116" s="978"/>
      <c r="CD116" s="978"/>
      <c r="CE116" s="978"/>
      <c r="CF116" s="972" t="s">
        <v>472</v>
      </c>
      <c r="CG116" s="973"/>
      <c r="CH116" s="973"/>
      <c r="CI116" s="973"/>
      <c r="CJ116" s="973"/>
      <c r="CK116" s="1003"/>
      <c r="CL116" s="1004"/>
      <c r="CM116" s="974" t="s">
        <v>473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468</v>
      </c>
      <c r="DH116" s="1017"/>
      <c r="DI116" s="1017"/>
      <c r="DJ116" s="1017"/>
      <c r="DK116" s="1018"/>
      <c r="DL116" s="1019" t="s">
        <v>450</v>
      </c>
      <c r="DM116" s="1017"/>
      <c r="DN116" s="1017"/>
      <c r="DO116" s="1017"/>
      <c r="DP116" s="1018"/>
      <c r="DQ116" s="1019" t="s">
        <v>441</v>
      </c>
      <c r="DR116" s="1017"/>
      <c r="DS116" s="1017"/>
      <c r="DT116" s="1017"/>
      <c r="DU116" s="1018"/>
      <c r="DV116" s="1020" t="s">
        <v>446</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474</v>
      </c>
      <c r="Z117" s="944"/>
      <c r="AA117" s="1034">
        <v>1013573</v>
      </c>
      <c r="AB117" s="1035"/>
      <c r="AC117" s="1035"/>
      <c r="AD117" s="1035"/>
      <c r="AE117" s="1036"/>
      <c r="AF117" s="1037">
        <v>983414</v>
      </c>
      <c r="AG117" s="1035"/>
      <c r="AH117" s="1035"/>
      <c r="AI117" s="1035"/>
      <c r="AJ117" s="1036"/>
      <c r="AK117" s="1037">
        <v>1011586</v>
      </c>
      <c r="AL117" s="1035"/>
      <c r="AM117" s="1035"/>
      <c r="AN117" s="1035"/>
      <c r="AO117" s="1036"/>
      <c r="AP117" s="1038"/>
      <c r="AQ117" s="1039"/>
      <c r="AR117" s="1039"/>
      <c r="AS117" s="1039"/>
      <c r="AT117" s="1040"/>
      <c r="AU117" s="958"/>
      <c r="AV117" s="959"/>
      <c r="AW117" s="959"/>
      <c r="AX117" s="959"/>
      <c r="AY117" s="959"/>
      <c r="AZ117" s="1025" t="s">
        <v>475</v>
      </c>
      <c r="BA117" s="1026"/>
      <c r="BB117" s="1026"/>
      <c r="BC117" s="1026"/>
      <c r="BD117" s="1026"/>
      <c r="BE117" s="1026"/>
      <c r="BF117" s="1026"/>
      <c r="BG117" s="1026"/>
      <c r="BH117" s="1026"/>
      <c r="BI117" s="1026"/>
      <c r="BJ117" s="1026"/>
      <c r="BK117" s="1026"/>
      <c r="BL117" s="1026"/>
      <c r="BM117" s="1026"/>
      <c r="BN117" s="1026"/>
      <c r="BO117" s="1026"/>
      <c r="BP117" s="1027"/>
      <c r="BQ117" s="977" t="s">
        <v>476</v>
      </c>
      <c r="BR117" s="978"/>
      <c r="BS117" s="978"/>
      <c r="BT117" s="978"/>
      <c r="BU117" s="978"/>
      <c r="BV117" s="978" t="s">
        <v>461</v>
      </c>
      <c r="BW117" s="978"/>
      <c r="BX117" s="978"/>
      <c r="BY117" s="978"/>
      <c r="BZ117" s="978"/>
      <c r="CA117" s="978" t="s">
        <v>445</v>
      </c>
      <c r="CB117" s="978"/>
      <c r="CC117" s="978"/>
      <c r="CD117" s="978"/>
      <c r="CE117" s="978"/>
      <c r="CF117" s="972" t="s">
        <v>441</v>
      </c>
      <c r="CG117" s="973"/>
      <c r="CH117" s="973"/>
      <c r="CI117" s="973"/>
      <c r="CJ117" s="973"/>
      <c r="CK117" s="1003"/>
      <c r="CL117" s="1004"/>
      <c r="CM117" s="974" t="s">
        <v>477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465</v>
      </c>
      <c r="DH117" s="1017"/>
      <c r="DI117" s="1017"/>
      <c r="DJ117" s="1017"/>
      <c r="DK117" s="1018"/>
      <c r="DL117" s="1019" t="s">
        <v>445</v>
      </c>
      <c r="DM117" s="1017"/>
      <c r="DN117" s="1017"/>
      <c r="DO117" s="1017"/>
      <c r="DP117" s="1018"/>
      <c r="DQ117" s="1019" t="s">
        <v>441</v>
      </c>
      <c r="DR117" s="1017"/>
      <c r="DS117" s="1017"/>
      <c r="DT117" s="1017"/>
      <c r="DU117" s="1018"/>
      <c r="DV117" s="1020" t="s">
        <v>450</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306</v>
      </c>
      <c r="AL118" s="943"/>
      <c r="AM118" s="943"/>
      <c r="AN118" s="943"/>
      <c r="AO118" s="944"/>
      <c r="AP118" s="1029" t="s">
        <v>435</v>
      </c>
      <c r="AQ118" s="1030"/>
      <c r="AR118" s="1030"/>
      <c r="AS118" s="1030"/>
      <c r="AT118" s="1031"/>
      <c r="AU118" s="958"/>
      <c r="AV118" s="959"/>
      <c r="AW118" s="959"/>
      <c r="AX118" s="959"/>
      <c r="AY118" s="959"/>
      <c r="AZ118" s="1032" t="s">
        <v>478</v>
      </c>
      <c r="BA118" s="1023"/>
      <c r="BB118" s="1023"/>
      <c r="BC118" s="1023"/>
      <c r="BD118" s="1023"/>
      <c r="BE118" s="1023"/>
      <c r="BF118" s="1023"/>
      <c r="BG118" s="1023"/>
      <c r="BH118" s="1023"/>
      <c r="BI118" s="1023"/>
      <c r="BJ118" s="1023"/>
      <c r="BK118" s="1023"/>
      <c r="BL118" s="1023"/>
      <c r="BM118" s="1023"/>
      <c r="BN118" s="1023"/>
      <c r="BO118" s="1023"/>
      <c r="BP118" s="1024"/>
      <c r="BQ118" s="1055" t="s">
        <v>442</v>
      </c>
      <c r="BR118" s="1056"/>
      <c r="BS118" s="1056"/>
      <c r="BT118" s="1056"/>
      <c r="BU118" s="1056"/>
      <c r="BV118" s="1056" t="s">
        <v>476</v>
      </c>
      <c r="BW118" s="1056"/>
      <c r="BX118" s="1056"/>
      <c r="BY118" s="1056"/>
      <c r="BZ118" s="1056"/>
      <c r="CA118" s="1056" t="s">
        <v>457</v>
      </c>
      <c r="CB118" s="1056"/>
      <c r="CC118" s="1056"/>
      <c r="CD118" s="1056"/>
      <c r="CE118" s="1056"/>
      <c r="CF118" s="972" t="s">
        <v>415</v>
      </c>
      <c r="CG118" s="973"/>
      <c r="CH118" s="973"/>
      <c r="CI118" s="973"/>
      <c r="CJ118" s="973"/>
      <c r="CK118" s="1003"/>
      <c r="CL118" s="1004"/>
      <c r="CM118" s="974" t="s">
        <v>479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456</v>
      </c>
      <c r="DH118" s="1017"/>
      <c r="DI118" s="1017"/>
      <c r="DJ118" s="1017"/>
      <c r="DK118" s="1018"/>
      <c r="DL118" s="1019" t="s">
        <v>415</v>
      </c>
      <c r="DM118" s="1017"/>
      <c r="DN118" s="1017"/>
      <c r="DO118" s="1017"/>
      <c r="DP118" s="1018"/>
      <c r="DQ118" s="1019" t="s">
        <v>450</v>
      </c>
      <c r="DR118" s="1017"/>
      <c r="DS118" s="1017"/>
      <c r="DT118" s="1017"/>
      <c r="DU118" s="1018"/>
      <c r="DV118" s="1020" t="s">
        <v>472</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472</v>
      </c>
      <c r="AB119" s="950"/>
      <c r="AC119" s="950"/>
      <c r="AD119" s="950"/>
      <c r="AE119" s="951"/>
      <c r="AF119" s="952" t="s">
        <v>441</v>
      </c>
      <c r="AG119" s="950"/>
      <c r="AH119" s="950"/>
      <c r="AI119" s="950"/>
      <c r="AJ119" s="951"/>
      <c r="AK119" s="952" t="s">
        <v>415</v>
      </c>
      <c r="AL119" s="950"/>
      <c r="AM119" s="950"/>
      <c r="AN119" s="950"/>
      <c r="AO119" s="951"/>
      <c r="AP119" s="953" t="s">
        <v>442</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480</v>
      </c>
      <c r="BP119" s="1064"/>
      <c r="BQ119" s="1055">
        <v>11306215</v>
      </c>
      <c r="BR119" s="1056"/>
      <c r="BS119" s="1056"/>
      <c r="BT119" s="1056"/>
      <c r="BU119" s="1056"/>
      <c r="BV119" s="1056">
        <v>11031919</v>
      </c>
      <c r="BW119" s="1056"/>
      <c r="BX119" s="1056"/>
      <c r="BY119" s="1056"/>
      <c r="BZ119" s="1056"/>
      <c r="CA119" s="1056">
        <v>11671021</v>
      </c>
      <c r="CB119" s="1056"/>
      <c r="CC119" s="1056"/>
      <c r="CD119" s="1056"/>
      <c r="CE119" s="1056"/>
      <c r="CF119" s="1057"/>
      <c r="CG119" s="1058"/>
      <c r="CH119" s="1058"/>
      <c r="CI119" s="1058"/>
      <c r="CJ119" s="1059"/>
      <c r="CK119" s="1005"/>
      <c r="CL119" s="1006"/>
      <c r="CM119" s="1060" t="s">
        <v>481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450</v>
      </c>
      <c r="DH119" s="1042"/>
      <c r="DI119" s="1042"/>
      <c r="DJ119" s="1042"/>
      <c r="DK119" s="1043"/>
      <c r="DL119" s="1041" t="s">
        <v>472</v>
      </c>
      <c r="DM119" s="1042"/>
      <c r="DN119" s="1042"/>
      <c r="DO119" s="1042"/>
      <c r="DP119" s="1043"/>
      <c r="DQ119" s="1041" t="s">
        <v>415</v>
      </c>
      <c r="DR119" s="1042"/>
      <c r="DS119" s="1042"/>
      <c r="DT119" s="1042"/>
      <c r="DU119" s="1043"/>
      <c r="DV119" s="1044" t="s">
        <v>453</v>
      </c>
      <c r="DW119" s="1045"/>
      <c r="DX119" s="1045"/>
      <c r="DY119" s="1045"/>
      <c r="DZ119" s="1046"/>
    </row>
    <row r="120" spans="1:130" s="248" customFormat="1" ht="26.25" customHeight="1" x14ac:dyDescent="0.15">
      <c r="A120" s="1117"/>
      <c r="B120" s="1004"/>
      <c r="C120" s="974" t="s">
        <v>449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472</v>
      </c>
      <c r="AB120" s="1017"/>
      <c r="AC120" s="1017"/>
      <c r="AD120" s="1017"/>
      <c r="AE120" s="1018"/>
      <c r="AF120" s="1019" t="s">
        <v>441</v>
      </c>
      <c r="AG120" s="1017"/>
      <c r="AH120" s="1017"/>
      <c r="AI120" s="1017"/>
      <c r="AJ120" s="1018"/>
      <c r="AK120" s="1019" t="s">
        <v>482</v>
      </c>
      <c r="AL120" s="1017"/>
      <c r="AM120" s="1017"/>
      <c r="AN120" s="1017"/>
      <c r="AO120" s="1018"/>
      <c r="AP120" s="1020" t="s">
        <v>415</v>
      </c>
      <c r="AQ120" s="1021"/>
      <c r="AR120" s="1021"/>
      <c r="AS120" s="1021"/>
      <c r="AT120" s="1022"/>
      <c r="AU120" s="1047" t="s">
        <v>483</v>
      </c>
      <c r="AV120" s="1048"/>
      <c r="AW120" s="1048"/>
      <c r="AX120" s="1048"/>
      <c r="AY120" s="1049"/>
      <c r="AZ120" s="998" t="s">
        <v>484</v>
      </c>
      <c r="BA120" s="947"/>
      <c r="BB120" s="947"/>
      <c r="BC120" s="947"/>
      <c r="BD120" s="947"/>
      <c r="BE120" s="947"/>
      <c r="BF120" s="947"/>
      <c r="BG120" s="947"/>
      <c r="BH120" s="947"/>
      <c r="BI120" s="947"/>
      <c r="BJ120" s="947"/>
      <c r="BK120" s="947"/>
      <c r="BL120" s="947"/>
      <c r="BM120" s="947"/>
      <c r="BN120" s="947"/>
      <c r="BO120" s="947"/>
      <c r="BP120" s="948"/>
      <c r="BQ120" s="984">
        <v>4113043</v>
      </c>
      <c r="BR120" s="985"/>
      <c r="BS120" s="985"/>
      <c r="BT120" s="985"/>
      <c r="BU120" s="985"/>
      <c r="BV120" s="985">
        <v>3895781</v>
      </c>
      <c r="BW120" s="985"/>
      <c r="BX120" s="985"/>
      <c r="BY120" s="985"/>
      <c r="BZ120" s="985"/>
      <c r="CA120" s="985">
        <v>3899479</v>
      </c>
      <c r="CB120" s="985"/>
      <c r="CC120" s="985"/>
      <c r="CD120" s="985"/>
      <c r="CE120" s="985"/>
      <c r="CF120" s="999">
        <v>115.7</v>
      </c>
      <c r="CG120" s="1000"/>
      <c r="CH120" s="1000"/>
      <c r="CI120" s="1000"/>
      <c r="CJ120" s="1000"/>
      <c r="CK120" s="1065" t="s">
        <v>485</v>
      </c>
      <c r="CL120" s="1066"/>
      <c r="CM120" s="1066"/>
      <c r="CN120" s="1066"/>
      <c r="CO120" s="1067"/>
      <c r="CP120" s="1073" t="s">
        <v>486</v>
      </c>
      <c r="CQ120" s="1074"/>
      <c r="CR120" s="1074"/>
      <c r="CS120" s="1074"/>
      <c r="CT120" s="1074"/>
      <c r="CU120" s="1074"/>
      <c r="CV120" s="1074"/>
      <c r="CW120" s="1074"/>
      <c r="CX120" s="1074"/>
      <c r="CY120" s="1074"/>
      <c r="CZ120" s="1074"/>
      <c r="DA120" s="1074"/>
      <c r="DB120" s="1074"/>
      <c r="DC120" s="1074"/>
      <c r="DD120" s="1074"/>
      <c r="DE120" s="1074"/>
      <c r="DF120" s="1075"/>
      <c r="DG120" s="984">
        <v>1308417</v>
      </c>
      <c r="DH120" s="985"/>
      <c r="DI120" s="985"/>
      <c r="DJ120" s="985"/>
      <c r="DK120" s="985"/>
      <c r="DL120" s="985">
        <v>1210371</v>
      </c>
      <c r="DM120" s="985"/>
      <c r="DN120" s="985"/>
      <c r="DO120" s="985"/>
      <c r="DP120" s="985"/>
      <c r="DQ120" s="985">
        <v>1132635</v>
      </c>
      <c r="DR120" s="985"/>
      <c r="DS120" s="985"/>
      <c r="DT120" s="985"/>
      <c r="DU120" s="985"/>
      <c r="DV120" s="986">
        <v>33.6</v>
      </c>
      <c r="DW120" s="986"/>
      <c r="DX120" s="986"/>
      <c r="DY120" s="986"/>
      <c r="DZ120" s="987"/>
    </row>
    <row r="121" spans="1:130" s="248" customFormat="1" ht="26.25" customHeight="1" x14ac:dyDescent="0.15">
      <c r="A121" s="1117"/>
      <c r="B121" s="1004"/>
      <c r="C121" s="1025" t="s">
        <v>487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453</v>
      </c>
      <c r="AB121" s="1017"/>
      <c r="AC121" s="1017"/>
      <c r="AD121" s="1017"/>
      <c r="AE121" s="1018"/>
      <c r="AF121" s="1019" t="s">
        <v>456</v>
      </c>
      <c r="AG121" s="1017"/>
      <c r="AH121" s="1017"/>
      <c r="AI121" s="1017"/>
      <c r="AJ121" s="1018"/>
      <c r="AK121" s="1019" t="s">
        <v>453</v>
      </c>
      <c r="AL121" s="1017"/>
      <c r="AM121" s="1017"/>
      <c r="AN121" s="1017"/>
      <c r="AO121" s="1018"/>
      <c r="AP121" s="1020" t="s">
        <v>441</v>
      </c>
      <c r="AQ121" s="1021"/>
      <c r="AR121" s="1021"/>
      <c r="AS121" s="1021"/>
      <c r="AT121" s="1022"/>
      <c r="AU121" s="1050"/>
      <c r="AV121" s="1051"/>
      <c r="AW121" s="1051"/>
      <c r="AX121" s="1051"/>
      <c r="AY121" s="1052"/>
      <c r="AZ121" s="1007" t="s">
        <v>488</v>
      </c>
      <c r="BA121" s="1008"/>
      <c r="BB121" s="1008"/>
      <c r="BC121" s="1008"/>
      <c r="BD121" s="1008"/>
      <c r="BE121" s="1008"/>
      <c r="BF121" s="1008"/>
      <c r="BG121" s="1008"/>
      <c r="BH121" s="1008"/>
      <c r="BI121" s="1008"/>
      <c r="BJ121" s="1008"/>
      <c r="BK121" s="1008"/>
      <c r="BL121" s="1008"/>
      <c r="BM121" s="1008"/>
      <c r="BN121" s="1008"/>
      <c r="BO121" s="1008"/>
      <c r="BP121" s="1009"/>
      <c r="BQ121" s="977">
        <v>337212</v>
      </c>
      <c r="BR121" s="978"/>
      <c r="BS121" s="978"/>
      <c r="BT121" s="978"/>
      <c r="BU121" s="978"/>
      <c r="BV121" s="978">
        <v>362816</v>
      </c>
      <c r="BW121" s="978"/>
      <c r="BX121" s="978"/>
      <c r="BY121" s="978"/>
      <c r="BZ121" s="978"/>
      <c r="CA121" s="978">
        <v>351484</v>
      </c>
      <c r="CB121" s="978"/>
      <c r="CC121" s="978"/>
      <c r="CD121" s="978"/>
      <c r="CE121" s="978"/>
      <c r="CF121" s="972">
        <v>10.4</v>
      </c>
      <c r="CG121" s="973"/>
      <c r="CH121" s="973"/>
      <c r="CI121" s="973"/>
      <c r="CJ121" s="973"/>
      <c r="CK121" s="1068"/>
      <c r="CL121" s="1069"/>
      <c r="CM121" s="1069"/>
      <c r="CN121" s="1069"/>
      <c r="CO121" s="1070"/>
      <c r="CP121" s="1078" t="s">
        <v>489</v>
      </c>
      <c r="CQ121" s="1079"/>
      <c r="CR121" s="1079"/>
      <c r="CS121" s="1079"/>
      <c r="CT121" s="1079"/>
      <c r="CU121" s="1079"/>
      <c r="CV121" s="1079"/>
      <c r="CW121" s="1079"/>
      <c r="CX121" s="1079"/>
      <c r="CY121" s="1079"/>
      <c r="CZ121" s="1079"/>
      <c r="DA121" s="1079"/>
      <c r="DB121" s="1079"/>
      <c r="DC121" s="1079"/>
      <c r="DD121" s="1079"/>
      <c r="DE121" s="1079"/>
      <c r="DF121" s="1080"/>
      <c r="DG121" s="977">
        <v>689715</v>
      </c>
      <c r="DH121" s="978"/>
      <c r="DI121" s="978"/>
      <c r="DJ121" s="978"/>
      <c r="DK121" s="978"/>
      <c r="DL121" s="978">
        <v>587140</v>
      </c>
      <c r="DM121" s="978"/>
      <c r="DN121" s="978"/>
      <c r="DO121" s="978"/>
      <c r="DP121" s="978"/>
      <c r="DQ121" s="978">
        <v>494599</v>
      </c>
      <c r="DR121" s="978"/>
      <c r="DS121" s="978"/>
      <c r="DT121" s="978"/>
      <c r="DU121" s="978"/>
      <c r="DV121" s="979">
        <v>14.7</v>
      </c>
      <c r="DW121" s="979"/>
      <c r="DX121" s="979"/>
      <c r="DY121" s="979"/>
      <c r="DZ121" s="980"/>
    </row>
    <row r="122" spans="1:130" s="248" customFormat="1" ht="26.25" customHeight="1" x14ac:dyDescent="0.15">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445</v>
      </c>
      <c r="AB122" s="1017"/>
      <c r="AC122" s="1017"/>
      <c r="AD122" s="1017"/>
      <c r="AE122" s="1018"/>
      <c r="AF122" s="1019" t="s">
        <v>441</v>
      </c>
      <c r="AG122" s="1017"/>
      <c r="AH122" s="1017"/>
      <c r="AI122" s="1017"/>
      <c r="AJ122" s="1018"/>
      <c r="AK122" s="1019" t="s">
        <v>442</v>
      </c>
      <c r="AL122" s="1017"/>
      <c r="AM122" s="1017"/>
      <c r="AN122" s="1017"/>
      <c r="AO122" s="1018"/>
      <c r="AP122" s="1020" t="s">
        <v>457</v>
      </c>
      <c r="AQ122" s="1021"/>
      <c r="AR122" s="1021"/>
      <c r="AS122" s="1021"/>
      <c r="AT122" s="1022"/>
      <c r="AU122" s="1050"/>
      <c r="AV122" s="1051"/>
      <c r="AW122" s="1051"/>
      <c r="AX122" s="1051"/>
      <c r="AY122" s="1052"/>
      <c r="AZ122" s="1032" t="s">
        <v>490</v>
      </c>
      <c r="BA122" s="1023"/>
      <c r="BB122" s="1023"/>
      <c r="BC122" s="1023"/>
      <c r="BD122" s="1023"/>
      <c r="BE122" s="1023"/>
      <c r="BF122" s="1023"/>
      <c r="BG122" s="1023"/>
      <c r="BH122" s="1023"/>
      <c r="BI122" s="1023"/>
      <c r="BJ122" s="1023"/>
      <c r="BK122" s="1023"/>
      <c r="BL122" s="1023"/>
      <c r="BM122" s="1023"/>
      <c r="BN122" s="1023"/>
      <c r="BO122" s="1023"/>
      <c r="BP122" s="1024"/>
      <c r="BQ122" s="1055">
        <v>7115062</v>
      </c>
      <c r="BR122" s="1056"/>
      <c r="BS122" s="1056"/>
      <c r="BT122" s="1056"/>
      <c r="BU122" s="1056"/>
      <c r="BV122" s="1056">
        <v>6920899</v>
      </c>
      <c r="BW122" s="1056"/>
      <c r="BX122" s="1056"/>
      <c r="BY122" s="1056"/>
      <c r="BZ122" s="1056"/>
      <c r="CA122" s="1056">
        <v>7398430</v>
      </c>
      <c r="CB122" s="1056"/>
      <c r="CC122" s="1056"/>
      <c r="CD122" s="1056"/>
      <c r="CE122" s="1056"/>
      <c r="CF122" s="1076">
        <v>219.5</v>
      </c>
      <c r="CG122" s="1077"/>
      <c r="CH122" s="1077"/>
      <c r="CI122" s="1077"/>
      <c r="CJ122" s="1077"/>
      <c r="CK122" s="1068"/>
      <c r="CL122" s="1069"/>
      <c r="CM122" s="1069"/>
      <c r="CN122" s="1069"/>
      <c r="CO122" s="1070"/>
      <c r="CP122" s="1078" t="s">
        <v>491</v>
      </c>
      <c r="CQ122" s="1079"/>
      <c r="CR122" s="1079"/>
      <c r="CS122" s="1079"/>
      <c r="CT122" s="1079"/>
      <c r="CU122" s="1079"/>
      <c r="CV122" s="1079"/>
      <c r="CW122" s="1079"/>
      <c r="CX122" s="1079"/>
      <c r="CY122" s="1079"/>
      <c r="CZ122" s="1079"/>
      <c r="DA122" s="1079"/>
      <c r="DB122" s="1079"/>
      <c r="DC122" s="1079"/>
      <c r="DD122" s="1079"/>
      <c r="DE122" s="1079"/>
      <c r="DF122" s="1080"/>
      <c r="DG122" s="977">
        <v>183518</v>
      </c>
      <c r="DH122" s="978"/>
      <c r="DI122" s="978"/>
      <c r="DJ122" s="978"/>
      <c r="DK122" s="978"/>
      <c r="DL122" s="978">
        <v>179327</v>
      </c>
      <c r="DM122" s="978"/>
      <c r="DN122" s="978"/>
      <c r="DO122" s="978"/>
      <c r="DP122" s="978"/>
      <c r="DQ122" s="978">
        <v>176379</v>
      </c>
      <c r="DR122" s="978"/>
      <c r="DS122" s="978"/>
      <c r="DT122" s="978"/>
      <c r="DU122" s="978"/>
      <c r="DV122" s="979">
        <v>5.2</v>
      </c>
      <c r="DW122" s="979"/>
      <c r="DX122" s="979"/>
      <c r="DY122" s="979"/>
      <c r="DZ122" s="980"/>
    </row>
    <row r="123" spans="1:130" s="248" customFormat="1" ht="26.25" customHeight="1" x14ac:dyDescent="0.15">
      <c r="A123" s="1117"/>
      <c r="B123" s="1004"/>
      <c r="C123" s="974" t="s">
        <v>473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441</v>
      </c>
      <c r="AB123" s="1017"/>
      <c r="AC123" s="1017"/>
      <c r="AD123" s="1017"/>
      <c r="AE123" s="1018"/>
      <c r="AF123" s="1019" t="s">
        <v>456</v>
      </c>
      <c r="AG123" s="1017"/>
      <c r="AH123" s="1017"/>
      <c r="AI123" s="1017"/>
      <c r="AJ123" s="1018"/>
      <c r="AK123" s="1019" t="s">
        <v>457</v>
      </c>
      <c r="AL123" s="1017"/>
      <c r="AM123" s="1017"/>
      <c r="AN123" s="1017"/>
      <c r="AO123" s="1018"/>
      <c r="AP123" s="1020" t="s">
        <v>443</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492</v>
      </c>
      <c r="BP123" s="1064"/>
      <c r="BQ123" s="1123">
        <v>11565317</v>
      </c>
      <c r="BR123" s="1124"/>
      <c r="BS123" s="1124"/>
      <c r="BT123" s="1124"/>
      <c r="BU123" s="1124"/>
      <c r="BV123" s="1124">
        <v>11179496</v>
      </c>
      <c r="BW123" s="1124"/>
      <c r="BX123" s="1124"/>
      <c r="BY123" s="1124"/>
      <c r="BZ123" s="1124"/>
      <c r="CA123" s="1124">
        <v>11649393</v>
      </c>
      <c r="CB123" s="1124"/>
      <c r="CC123" s="1124"/>
      <c r="CD123" s="1124"/>
      <c r="CE123" s="1124"/>
      <c r="CF123" s="1057"/>
      <c r="CG123" s="1058"/>
      <c r="CH123" s="1058"/>
      <c r="CI123" s="1058"/>
      <c r="CJ123" s="1059"/>
      <c r="CK123" s="1068"/>
      <c r="CL123" s="1069"/>
      <c r="CM123" s="1069"/>
      <c r="CN123" s="1069"/>
      <c r="CO123" s="1070"/>
      <c r="CP123" s="1078" t="s">
        <v>493</v>
      </c>
      <c r="CQ123" s="1079"/>
      <c r="CR123" s="1079"/>
      <c r="CS123" s="1079"/>
      <c r="CT123" s="1079"/>
      <c r="CU123" s="1079"/>
      <c r="CV123" s="1079"/>
      <c r="CW123" s="1079"/>
      <c r="CX123" s="1079"/>
      <c r="CY123" s="1079"/>
      <c r="CZ123" s="1079"/>
      <c r="DA123" s="1079"/>
      <c r="DB123" s="1079"/>
      <c r="DC123" s="1079"/>
      <c r="DD123" s="1079"/>
      <c r="DE123" s="1079"/>
      <c r="DF123" s="1080"/>
      <c r="DG123" s="1016" t="s">
        <v>476</v>
      </c>
      <c r="DH123" s="1017"/>
      <c r="DI123" s="1017"/>
      <c r="DJ123" s="1017"/>
      <c r="DK123" s="1018"/>
      <c r="DL123" s="1019" t="s">
        <v>476</v>
      </c>
      <c r="DM123" s="1017"/>
      <c r="DN123" s="1017"/>
      <c r="DO123" s="1017"/>
      <c r="DP123" s="1018"/>
      <c r="DQ123" s="1019" t="s">
        <v>457</v>
      </c>
      <c r="DR123" s="1017"/>
      <c r="DS123" s="1017"/>
      <c r="DT123" s="1017"/>
      <c r="DU123" s="1018"/>
      <c r="DV123" s="1020" t="s">
        <v>465</v>
      </c>
      <c r="DW123" s="1021"/>
      <c r="DX123" s="1021"/>
      <c r="DY123" s="1021"/>
      <c r="DZ123" s="1022"/>
    </row>
    <row r="124" spans="1:130" s="248" customFormat="1" ht="26.25" customHeight="1" thickBot="1" x14ac:dyDescent="0.2">
      <c r="A124" s="1117"/>
      <c r="B124" s="1004"/>
      <c r="C124" s="974" t="s">
        <v>477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457</v>
      </c>
      <c r="AB124" s="1017"/>
      <c r="AC124" s="1017"/>
      <c r="AD124" s="1017"/>
      <c r="AE124" s="1018"/>
      <c r="AF124" s="1019" t="s">
        <v>482</v>
      </c>
      <c r="AG124" s="1017"/>
      <c r="AH124" s="1017"/>
      <c r="AI124" s="1017"/>
      <c r="AJ124" s="1018"/>
      <c r="AK124" s="1019" t="s">
        <v>482</v>
      </c>
      <c r="AL124" s="1017"/>
      <c r="AM124" s="1017"/>
      <c r="AN124" s="1017"/>
      <c r="AO124" s="1018"/>
      <c r="AP124" s="1020" t="s">
        <v>441</v>
      </c>
      <c r="AQ124" s="1021"/>
      <c r="AR124" s="1021"/>
      <c r="AS124" s="1021"/>
      <c r="AT124" s="1022"/>
      <c r="AU124" s="1119" t="s">
        <v>494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472</v>
      </c>
      <c r="BR124" s="1086"/>
      <c r="BS124" s="1086"/>
      <c r="BT124" s="1086"/>
      <c r="BU124" s="1086"/>
      <c r="BV124" s="1086" t="s">
        <v>476</v>
      </c>
      <c r="BW124" s="1086"/>
      <c r="BX124" s="1086"/>
      <c r="BY124" s="1086"/>
      <c r="BZ124" s="1086"/>
      <c r="CA124" s="1086">
        <v>0.6</v>
      </c>
      <c r="CB124" s="1086"/>
      <c r="CC124" s="1086"/>
      <c r="CD124" s="1086"/>
      <c r="CE124" s="1086"/>
      <c r="CF124" s="1087"/>
      <c r="CG124" s="1088"/>
      <c r="CH124" s="1088"/>
      <c r="CI124" s="1088"/>
      <c r="CJ124" s="1089"/>
      <c r="CK124" s="1071"/>
      <c r="CL124" s="1071"/>
      <c r="CM124" s="1071"/>
      <c r="CN124" s="1071"/>
      <c r="CO124" s="1072"/>
      <c r="CP124" s="1078" t="s">
        <v>495</v>
      </c>
      <c r="CQ124" s="1079"/>
      <c r="CR124" s="1079"/>
      <c r="CS124" s="1079"/>
      <c r="CT124" s="1079"/>
      <c r="CU124" s="1079"/>
      <c r="CV124" s="1079"/>
      <c r="CW124" s="1079"/>
      <c r="CX124" s="1079"/>
      <c r="CY124" s="1079"/>
      <c r="CZ124" s="1079"/>
      <c r="DA124" s="1079"/>
      <c r="DB124" s="1079"/>
      <c r="DC124" s="1079"/>
      <c r="DD124" s="1079"/>
      <c r="DE124" s="1079"/>
      <c r="DF124" s="1080"/>
      <c r="DG124" s="1063" t="s">
        <v>465</v>
      </c>
      <c r="DH124" s="1042"/>
      <c r="DI124" s="1042"/>
      <c r="DJ124" s="1042"/>
      <c r="DK124" s="1043"/>
      <c r="DL124" s="1041" t="s">
        <v>442</v>
      </c>
      <c r="DM124" s="1042"/>
      <c r="DN124" s="1042"/>
      <c r="DO124" s="1042"/>
      <c r="DP124" s="1043"/>
      <c r="DQ124" s="1041" t="s">
        <v>441</v>
      </c>
      <c r="DR124" s="1042"/>
      <c r="DS124" s="1042"/>
      <c r="DT124" s="1042"/>
      <c r="DU124" s="1043"/>
      <c r="DV124" s="1044" t="s">
        <v>456</v>
      </c>
      <c r="DW124" s="1045"/>
      <c r="DX124" s="1045"/>
      <c r="DY124" s="1045"/>
      <c r="DZ124" s="1046"/>
    </row>
    <row r="125" spans="1:130" s="248" customFormat="1" ht="26.25" customHeight="1" x14ac:dyDescent="0.15">
      <c r="A125" s="1117"/>
      <c r="B125" s="1004"/>
      <c r="C125" s="974" t="s">
        <v>479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472</v>
      </c>
      <c r="AB125" s="1017"/>
      <c r="AC125" s="1017"/>
      <c r="AD125" s="1017"/>
      <c r="AE125" s="1018"/>
      <c r="AF125" s="1019" t="s">
        <v>450</v>
      </c>
      <c r="AG125" s="1017"/>
      <c r="AH125" s="1017"/>
      <c r="AI125" s="1017"/>
      <c r="AJ125" s="1018"/>
      <c r="AK125" s="1019" t="s">
        <v>476</v>
      </c>
      <c r="AL125" s="1017"/>
      <c r="AM125" s="1017"/>
      <c r="AN125" s="1017"/>
      <c r="AO125" s="1018"/>
      <c r="AP125" s="1020" t="s">
        <v>457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496</v>
      </c>
      <c r="CL125" s="1066"/>
      <c r="CM125" s="1066"/>
      <c r="CN125" s="1066"/>
      <c r="CO125" s="1067"/>
      <c r="CP125" s="998" t="s">
        <v>497</v>
      </c>
      <c r="CQ125" s="947"/>
      <c r="CR125" s="947"/>
      <c r="CS125" s="947"/>
      <c r="CT125" s="947"/>
      <c r="CU125" s="947"/>
      <c r="CV125" s="947"/>
      <c r="CW125" s="947"/>
      <c r="CX125" s="947"/>
      <c r="CY125" s="947"/>
      <c r="CZ125" s="947"/>
      <c r="DA125" s="947"/>
      <c r="DB125" s="947"/>
      <c r="DC125" s="947"/>
      <c r="DD125" s="947"/>
      <c r="DE125" s="947"/>
      <c r="DF125" s="948"/>
      <c r="DG125" s="984" t="s">
        <v>443</v>
      </c>
      <c r="DH125" s="985"/>
      <c r="DI125" s="985"/>
      <c r="DJ125" s="985"/>
      <c r="DK125" s="985"/>
      <c r="DL125" s="985" t="s">
        <v>457</v>
      </c>
      <c r="DM125" s="985"/>
      <c r="DN125" s="985"/>
      <c r="DO125" s="985"/>
      <c r="DP125" s="985"/>
      <c r="DQ125" s="985" t="s">
        <v>482</v>
      </c>
      <c r="DR125" s="985"/>
      <c r="DS125" s="985"/>
      <c r="DT125" s="985"/>
      <c r="DU125" s="985"/>
      <c r="DV125" s="986" t="s">
        <v>441</v>
      </c>
      <c r="DW125" s="986"/>
      <c r="DX125" s="986"/>
      <c r="DY125" s="986"/>
      <c r="DZ125" s="987"/>
    </row>
    <row r="126" spans="1:130" s="248" customFormat="1" ht="26.25" customHeight="1" thickBot="1" x14ac:dyDescent="0.2">
      <c r="A126" s="1117"/>
      <c r="B126" s="1004"/>
      <c r="C126" s="974" t="s">
        <v>481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465</v>
      </c>
      <c r="AB126" s="1017"/>
      <c r="AC126" s="1017"/>
      <c r="AD126" s="1017"/>
      <c r="AE126" s="1018"/>
      <c r="AF126" s="1019" t="s">
        <v>442</v>
      </c>
      <c r="AG126" s="1017"/>
      <c r="AH126" s="1017"/>
      <c r="AI126" s="1017"/>
      <c r="AJ126" s="1018"/>
      <c r="AK126" s="1019" t="s">
        <v>450</v>
      </c>
      <c r="AL126" s="1017"/>
      <c r="AM126" s="1017"/>
      <c r="AN126" s="1017"/>
      <c r="AO126" s="1018"/>
      <c r="AP126" s="1020" t="s">
        <v>472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498</v>
      </c>
      <c r="CQ126" s="1008"/>
      <c r="CR126" s="1008"/>
      <c r="CS126" s="1008"/>
      <c r="CT126" s="1008"/>
      <c r="CU126" s="1008"/>
      <c r="CV126" s="1008"/>
      <c r="CW126" s="1008"/>
      <c r="CX126" s="1008"/>
      <c r="CY126" s="1008"/>
      <c r="CZ126" s="1008"/>
      <c r="DA126" s="1008"/>
      <c r="DB126" s="1008"/>
      <c r="DC126" s="1008"/>
      <c r="DD126" s="1008"/>
      <c r="DE126" s="1008"/>
      <c r="DF126" s="1009"/>
      <c r="DG126" s="977" t="s">
        <v>457</v>
      </c>
      <c r="DH126" s="978"/>
      <c r="DI126" s="978"/>
      <c r="DJ126" s="978"/>
      <c r="DK126" s="978"/>
      <c r="DL126" s="978" t="s">
        <v>453</v>
      </c>
      <c r="DM126" s="978"/>
      <c r="DN126" s="978"/>
      <c r="DO126" s="978"/>
      <c r="DP126" s="978"/>
      <c r="DQ126" s="978" t="s">
        <v>476</v>
      </c>
      <c r="DR126" s="978"/>
      <c r="DS126" s="978"/>
      <c r="DT126" s="978"/>
      <c r="DU126" s="978"/>
      <c r="DV126" s="979" t="s">
        <v>442</v>
      </c>
      <c r="DW126" s="979"/>
      <c r="DX126" s="979"/>
      <c r="DY126" s="979"/>
      <c r="DZ126" s="980"/>
    </row>
    <row r="127" spans="1:130" s="248" customFormat="1" ht="26.25" customHeight="1" x14ac:dyDescent="0.15">
      <c r="A127" s="1118"/>
      <c r="B127" s="1006"/>
      <c r="C127" s="1060" t="s">
        <v>499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1339</v>
      </c>
      <c r="AB127" s="1017"/>
      <c r="AC127" s="1017"/>
      <c r="AD127" s="1017"/>
      <c r="AE127" s="1018"/>
      <c r="AF127" s="1019">
        <v>1153</v>
      </c>
      <c r="AG127" s="1017"/>
      <c r="AH127" s="1017"/>
      <c r="AI127" s="1017"/>
      <c r="AJ127" s="1018"/>
      <c r="AK127" s="1019">
        <v>973</v>
      </c>
      <c r="AL127" s="1017"/>
      <c r="AM127" s="1017"/>
      <c r="AN127" s="1017"/>
      <c r="AO127" s="1018"/>
      <c r="AP127" s="1020">
        <v>0</v>
      </c>
      <c r="AQ127" s="1021"/>
      <c r="AR127" s="1021"/>
      <c r="AS127" s="1021"/>
      <c r="AT127" s="1022"/>
      <c r="AU127" s="284"/>
      <c r="AV127" s="284"/>
      <c r="AW127" s="284"/>
      <c r="AX127" s="1090" t="s">
        <v>500</v>
      </c>
      <c r="AY127" s="1091"/>
      <c r="AZ127" s="1091"/>
      <c r="BA127" s="1091"/>
      <c r="BB127" s="1091"/>
      <c r="BC127" s="1091"/>
      <c r="BD127" s="1091"/>
      <c r="BE127" s="1092"/>
      <c r="BF127" s="1093" t="s">
        <v>501</v>
      </c>
      <c r="BG127" s="1091"/>
      <c r="BH127" s="1091"/>
      <c r="BI127" s="1091"/>
      <c r="BJ127" s="1091"/>
      <c r="BK127" s="1091"/>
      <c r="BL127" s="1092"/>
      <c r="BM127" s="1093" t="s">
        <v>502</v>
      </c>
      <c r="BN127" s="1091"/>
      <c r="BO127" s="1091"/>
      <c r="BP127" s="1091"/>
      <c r="BQ127" s="1091"/>
      <c r="BR127" s="1091"/>
      <c r="BS127" s="1092"/>
      <c r="BT127" s="1093" t="s">
        <v>503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504</v>
      </c>
      <c r="CQ127" s="1008"/>
      <c r="CR127" s="1008"/>
      <c r="CS127" s="1008"/>
      <c r="CT127" s="1008"/>
      <c r="CU127" s="1008"/>
      <c r="CV127" s="1008"/>
      <c r="CW127" s="1008"/>
      <c r="CX127" s="1008"/>
      <c r="CY127" s="1008"/>
      <c r="CZ127" s="1008"/>
      <c r="DA127" s="1008"/>
      <c r="DB127" s="1008"/>
      <c r="DC127" s="1008"/>
      <c r="DD127" s="1008"/>
      <c r="DE127" s="1008"/>
      <c r="DF127" s="1009"/>
      <c r="DG127" s="977" t="s">
        <v>465</v>
      </c>
      <c r="DH127" s="978"/>
      <c r="DI127" s="978"/>
      <c r="DJ127" s="978"/>
      <c r="DK127" s="978"/>
      <c r="DL127" s="978" t="s">
        <v>450</v>
      </c>
      <c r="DM127" s="978"/>
      <c r="DN127" s="978"/>
      <c r="DO127" s="978"/>
      <c r="DP127" s="978"/>
      <c r="DQ127" s="978" t="s">
        <v>443</v>
      </c>
      <c r="DR127" s="978"/>
      <c r="DS127" s="978"/>
      <c r="DT127" s="978"/>
      <c r="DU127" s="978"/>
      <c r="DV127" s="979" t="s">
        <v>450</v>
      </c>
      <c r="DW127" s="979"/>
      <c r="DX127" s="979"/>
      <c r="DY127" s="979"/>
      <c r="DZ127" s="980"/>
    </row>
    <row r="128" spans="1:130" s="248" customFormat="1" ht="26.25" customHeight="1" thickBot="1" x14ac:dyDescent="0.2">
      <c r="A128" s="1101" t="s">
        <v>505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506</v>
      </c>
      <c r="X128" s="1103"/>
      <c r="Y128" s="1103"/>
      <c r="Z128" s="1104"/>
      <c r="AA128" s="1105">
        <v>49577</v>
      </c>
      <c r="AB128" s="1106"/>
      <c r="AC128" s="1106"/>
      <c r="AD128" s="1106"/>
      <c r="AE128" s="1107"/>
      <c r="AF128" s="1108">
        <v>48092</v>
      </c>
      <c r="AG128" s="1106"/>
      <c r="AH128" s="1106"/>
      <c r="AI128" s="1106"/>
      <c r="AJ128" s="1107"/>
      <c r="AK128" s="1108">
        <v>47054</v>
      </c>
      <c r="AL128" s="1106"/>
      <c r="AM128" s="1106"/>
      <c r="AN128" s="1106"/>
      <c r="AO128" s="1107"/>
      <c r="AP128" s="1109"/>
      <c r="AQ128" s="1110"/>
      <c r="AR128" s="1110"/>
      <c r="AS128" s="1110"/>
      <c r="AT128" s="1111"/>
      <c r="AU128" s="284"/>
      <c r="AV128" s="284"/>
      <c r="AW128" s="284"/>
      <c r="AX128" s="946" t="s">
        <v>507</v>
      </c>
      <c r="AY128" s="947"/>
      <c r="AZ128" s="947"/>
      <c r="BA128" s="947"/>
      <c r="BB128" s="947"/>
      <c r="BC128" s="947"/>
      <c r="BD128" s="947"/>
      <c r="BE128" s="948"/>
      <c r="BF128" s="1112" t="s">
        <v>441</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508</v>
      </c>
      <c r="CQ128" s="1095"/>
      <c r="CR128" s="1095"/>
      <c r="CS128" s="1095"/>
      <c r="CT128" s="1095"/>
      <c r="CU128" s="1095"/>
      <c r="CV128" s="1095"/>
      <c r="CW128" s="1095"/>
      <c r="CX128" s="1095"/>
      <c r="CY128" s="1095"/>
      <c r="CZ128" s="1095"/>
      <c r="DA128" s="1095"/>
      <c r="DB128" s="1095"/>
      <c r="DC128" s="1095"/>
      <c r="DD128" s="1095"/>
      <c r="DE128" s="1095"/>
      <c r="DF128" s="1096"/>
      <c r="DG128" s="1097" t="s">
        <v>441</v>
      </c>
      <c r="DH128" s="1098"/>
      <c r="DI128" s="1098"/>
      <c r="DJ128" s="1098"/>
      <c r="DK128" s="1098"/>
      <c r="DL128" s="1098" t="s">
        <v>472</v>
      </c>
      <c r="DM128" s="1098"/>
      <c r="DN128" s="1098"/>
      <c r="DO128" s="1098"/>
      <c r="DP128" s="1098"/>
      <c r="DQ128" s="1098" t="s">
        <v>450</v>
      </c>
      <c r="DR128" s="1098"/>
      <c r="DS128" s="1098"/>
      <c r="DT128" s="1098"/>
      <c r="DU128" s="1098"/>
      <c r="DV128" s="1099" t="s">
        <v>453</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509</v>
      </c>
      <c r="X129" s="1132"/>
      <c r="Y129" s="1132"/>
      <c r="Z129" s="1133"/>
      <c r="AA129" s="1016">
        <v>3866780</v>
      </c>
      <c r="AB129" s="1017"/>
      <c r="AC129" s="1017"/>
      <c r="AD129" s="1017"/>
      <c r="AE129" s="1018"/>
      <c r="AF129" s="1019">
        <v>3903841</v>
      </c>
      <c r="AG129" s="1017"/>
      <c r="AH129" s="1017"/>
      <c r="AI129" s="1017"/>
      <c r="AJ129" s="1018"/>
      <c r="AK129" s="1019">
        <v>4060868</v>
      </c>
      <c r="AL129" s="1017"/>
      <c r="AM129" s="1017"/>
      <c r="AN129" s="1017"/>
      <c r="AO129" s="1018"/>
      <c r="AP129" s="1134"/>
      <c r="AQ129" s="1135"/>
      <c r="AR129" s="1135"/>
      <c r="AS129" s="1135"/>
      <c r="AT129" s="1136"/>
      <c r="AU129" s="286"/>
      <c r="AV129" s="286"/>
      <c r="AW129" s="286"/>
      <c r="AX129" s="1125" t="s">
        <v>510</v>
      </c>
      <c r="AY129" s="1008"/>
      <c r="AZ129" s="1008"/>
      <c r="BA129" s="1008"/>
      <c r="BB129" s="1008"/>
      <c r="BC129" s="1008"/>
      <c r="BD129" s="1008"/>
      <c r="BE129" s="1009"/>
      <c r="BF129" s="1126" t="s">
        <v>443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512</v>
      </c>
      <c r="X130" s="1132"/>
      <c r="Y130" s="1132"/>
      <c r="Z130" s="1133"/>
      <c r="AA130" s="1016">
        <v>683836</v>
      </c>
      <c r="AB130" s="1017"/>
      <c r="AC130" s="1017"/>
      <c r="AD130" s="1017"/>
      <c r="AE130" s="1018"/>
      <c r="AF130" s="1019">
        <v>682966</v>
      </c>
      <c r="AG130" s="1017"/>
      <c r="AH130" s="1017"/>
      <c r="AI130" s="1017"/>
      <c r="AJ130" s="1018"/>
      <c r="AK130" s="1019">
        <v>689997</v>
      </c>
      <c r="AL130" s="1017"/>
      <c r="AM130" s="1017"/>
      <c r="AN130" s="1017"/>
      <c r="AO130" s="1018"/>
      <c r="AP130" s="1134"/>
      <c r="AQ130" s="1135"/>
      <c r="AR130" s="1135"/>
      <c r="AS130" s="1135"/>
      <c r="AT130" s="1136"/>
      <c r="AU130" s="286"/>
      <c r="AV130" s="286"/>
      <c r="AW130" s="286"/>
      <c r="AX130" s="1125" t="s">
        <v>513</v>
      </c>
      <c r="AY130" s="1008"/>
      <c r="AZ130" s="1008"/>
      <c r="BA130" s="1008"/>
      <c r="BB130" s="1008"/>
      <c r="BC130" s="1008"/>
      <c r="BD130" s="1008"/>
      <c r="BE130" s="1009"/>
      <c r="BF130" s="1162">
        <v>8.1999999999999993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514</v>
      </c>
      <c r="X131" s="1170"/>
      <c r="Y131" s="1170"/>
      <c r="Z131" s="1171"/>
      <c r="AA131" s="1063">
        <v>3182944</v>
      </c>
      <c r="AB131" s="1042"/>
      <c r="AC131" s="1042"/>
      <c r="AD131" s="1042"/>
      <c r="AE131" s="1043"/>
      <c r="AF131" s="1041">
        <v>3220875</v>
      </c>
      <c r="AG131" s="1042"/>
      <c r="AH131" s="1042"/>
      <c r="AI131" s="1042"/>
      <c r="AJ131" s="1043"/>
      <c r="AK131" s="1041">
        <v>3370871</v>
      </c>
      <c r="AL131" s="1042"/>
      <c r="AM131" s="1042"/>
      <c r="AN131" s="1042"/>
      <c r="AO131" s="1043"/>
      <c r="AP131" s="1172"/>
      <c r="AQ131" s="1173"/>
      <c r="AR131" s="1173"/>
      <c r="AS131" s="1173"/>
      <c r="AT131" s="1174"/>
      <c r="AU131" s="286"/>
      <c r="AV131" s="286"/>
      <c r="AW131" s="286"/>
      <c r="AX131" s="1144" t="s">
        <v>515</v>
      </c>
      <c r="AY131" s="1095"/>
      <c r="AZ131" s="1095"/>
      <c r="BA131" s="1095"/>
      <c r="BB131" s="1095"/>
      <c r="BC131" s="1095"/>
      <c r="BD131" s="1095"/>
      <c r="BE131" s="1096"/>
      <c r="BF131" s="1145">
        <v>0.6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517</v>
      </c>
      <c r="W132" s="1155"/>
      <c r="X132" s="1155"/>
      <c r="Y132" s="1155"/>
      <c r="Z132" s="1156"/>
      <c r="AA132" s="1157">
        <v>8.8019142030000008</v>
      </c>
      <c r="AB132" s="1158"/>
      <c r="AC132" s="1158"/>
      <c r="AD132" s="1158"/>
      <c r="AE132" s="1159"/>
      <c r="AF132" s="1160">
        <v>7.8350137770000003</v>
      </c>
      <c r="AG132" s="1158"/>
      <c r="AH132" s="1158"/>
      <c r="AI132" s="1158"/>
      <c r="AJ132" s="1159"/>
      <c r="AK132" s="1160">
        <v>8.1443342090000002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518</v>
      </c>
      <c r="W133" s="1138"/>
      <c r="X133" s="1138"/>
      <c r="Y133" s="1138"/>
      <c r="Z133" s="1139"/>
      <c r="AA133" s="1140">
        <v>8.6</v>
      </c>
      <c r="AB133" s="1141"/>
      <c r="AC133" s="1141"/>
      <c r="AD133" s="1141"/>
      <c r="AE133" s="1142"/>
      <c r="AF133" s="1140">
        <v>8.4</v>
      </c>
      <c r="AG133" s="1141"/>
      <c r="AH133" s="1141"/>
      <c r="AI133" s="1141"/>
      <c r="AJ133" s="1142"/>
      <c r="AK133" s="1140">
        <v>8.1999999999999993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ZyX5b4LSPxJfzKF+ICAD1h8KI+ODYD3zfJcLtsRFSN16etpHpfG0VmrColutBudD+PJ0qFjURAkW+eUHQe11Q==" saltValue="rqeGcFV06uDUKMExZJwr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rCzLXLeNDFkK+j9M1EJ/lTWuIjjxvaJyEhuFvXQbEvxCc0SO6WMS1ho4TPbwhKRC48JbwLiOpAdMkRCwLSlkg==" saltValue="jAHm0YonLOYE8h8vkqqb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i9qMuXv6I9PEvIk7Y2fxZUzDqwcLy94jzmpEib4nLx6coPD2TyjUWNLDtvQ09G+awwiwri6FEdHJUV005cOVA==" saltValue="qy70vgZxGDYP0agoLBFt6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527</v>
      </c>
      <c r="AL9" s="1178"/>
      <c r="AM9" s="1178"/>
      <c r="AN9" s="1179"/>
      <c r="AO9" s="314">
        <v>1339766</v>
      </c>
      <c r="AP9" s="314">
        <v>294843</v>
      </c>
      <c r="AQ9" s="315">
        <v>224098</v>
      </c>
      <c r="AR9" s="316">
        <v>31.6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528</v>
      </c>
      <c r="AL10" s="1178"/>
      <c r="AM10" s="1178"/>
      <c r="AN10" s="1179"/>
      <c r="AO10" s="317">
        <v>158040</v>
      </c>
      <c r="AP10" s="317">
        <v>34780</v>
      </c>
      <c r="AQ10" s="318">
        <v>32087</v>
      </c>
      <c r="AR10" s="319">
        <v>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529</v>
      </c>
      <c r="AL11" s="1178"/>
      <c r="AM11" s="1178"/>
      <c r="AN11" s="1179"/>
      <c r="AO11" s="317" t="s">
        <v>530</v>
      </c>
      <c r="AP11" s="317" t="s">
        <v>530</v>
      </c>
      <c r="AQ11" s="318">
        <v>3587</v>
      </c>
      <c r="AR11" s="319" t="s">
        <v>530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531</v>
      </c>
      <c r="AL12" s="1178"/>
      <c r="AM12" s="1178"/>
      <c r="AN12" s="1179"/>
      <c r="AO12" s="317" t="s">
        <v>530</v>
      </c>
      <c r="AP12" s="317" t="s">
        <v>530</v>
      </c>
      <c r="AQ12" s="318" t="s">
        <v>530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532</v>
      </c>
      <c r="AL13" s="1178"/>
      <c r="AM13" s="1178"/>
      <c r="AN13" s="1179"/>
      <c r="AO13" s="317">
        <v>49512</v>
      </c>
      <c r="AP13" s="317">
        <v>10896</v>
      </c>
      <c r="AQ13" s="318">
        <v>11579</v>
      </c>
      <c r="AR13" s="319">
        <v>-5.9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533</v>
      </c>
      <c r="AL14" s="1178"/>
      <c r="AM14" s="1178"/>
      <c r="AN14" s="1179"/>
      <c r="AO14" s="317">
        <v>6286</v>
      </c>
      <c r="AP14" s="317">
        <v>1383</v>
      </c>
      <c r="AQ14" s="318">
        <v>4496</v>
      </c>
      <c r="AR14" s="319">
        <v>-69.2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534</v>
      </c>
      <c r="AL15" s="1184"/>
      <c r="AM15" s="1184"/>
      <c r="AN15" s="1185"/>
      <c r="AO15" s="317">
        <v>-93170</v>
      </c>
      <c r="AP15" s="317">
        <v>-20504</v>
      </c>
      <c r="AQ15" s="318">
        <v>-17592</v>
      </c>
      <c r="AR15" s="319">
        <v>16.600000000000001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1460434</v>
      </c>
      <c r="AP16" s="317">
        <v>321398</v>
      </c>
      <c r="AQ16" s="318">
        <v>258255</v>
      </c>
      <c r="AR16" s="319">
        <v>24.4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539</v>
      </c>
      <c r="AL21" s="1187"/>
      <c r="AM21" s="1187"/>
      <c r="AN21" s="1188"/>
      <c r="AO21" s="330">
        <v>26.85</v>
      </c>
      <c r="AP21" s="331">
        <v>22.75</v>
      </c>
      <c r="AQ21" s="332">
        <v>4.0999999999999996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540</v>
      </c>
      <c r="AL22" s="1187"/>
      <c r="AM22" s="1187"/>
      <c r="AN22" s="1188"/>
      <c r="AO22" s="335">
        <v>95.6</v>
      </c>
      <c r="AP22" s="336">
        <v>95.6</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544</v>
      </c>
      <c r="AL32" s="1181"/>
      <c r="AM32" s="1181"/>
      <c r="AN32" s="1182"/>
      <c r="AO32" s="345">
        <v>767373</v>
      </c>
      <c r="AP32" s="345">
        <v>168876</v>
      </c>
      <c r="AQ32" s="346">
        <v>146295</v>
      </c>
      <c r="AR32" s="347">
        <v>15.4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545</v>
      </c>
      <c r="AL33" s="1181"/>
      <c r="AM33" s="1181"/>
      <c r="AN33" s="1182"/>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546</v>
      </c>
      <c r="AL34" s="1181"/>
      <c r="AM34" s="1181"/>
      <c r="AN34" s="1182"/>
      <c r="AO34" s="345" t="s">
        <v>530</v>
      </c>
      <c r="AP34" s="345" t="s">
        <v>530</v>
      </c>
      <c r="AQ34" s="346">
        <v>4</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547</v>
      </c>
      <c r="AL35" s="1181"/>
      <c r="AM35" s="1181"/>
      <c r="AN35" s="1182"/>
      <c r="AO35" s="345">
        <v>240900</v>
      </c>
      <c r="AP35" s="345">
        <v>53015</v>
      </c>
      <c r="AQ35" s="346">
        <v>31593</v>
      </c>
      <c r="AR35" s="347">
        <v>67.8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548</v>
      </c>
      <c r="AL36" s="1181"/>
      <c r="AM36" s="1181"/>
      <c r="AN36" s="1182"/>
      <c r="AO36" s="345">
        <v>2214</v>
      </c>
      <c r="AP36" s="345">
        <v>487</v>
      </c>
      <c r="AQ36" s="346">
        <v>3914</v>
      </c>
      <c r="AR36" s="347">
        <v>-87.6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549</v>
      </c>
      <c r="AL37" s="1181"/>
      <c r="AM37" s="1181"/>
      <c r="AN37" s="1182"/>
      <c r="AO37" s="345">
        <v>973</v>
      </c>
      <c r="AP37" s="345">
        <v>214</v>
      </c>
      <c r="AQ37" s="346">
        <v>1348</v>
      </c>
      <c r="AR37" s="347">
        <v>-84.1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550</v>
      </c>
      <c r="AL38" s="1190"/>
      <c r="AM38" s="1190"/>
      <c r="AN38" s="1191"/>
      <c r="AO38" s="348">
        <v>126</v>
      </c>
      <c r="AP38" s="348">
        <v>28</v>
      </c>
      <c r="AQ38" s="349">
        <v>27</v>
      </c>
      <c r="AR38" s="337">
        <v>3.7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551</v>
      </c>
      <c r="AL39" s="1190"/>
      <c r="AM39" s="1190"/>
      <c r="AN39" s="1191"/>
      <c r="AO39" s="345">
        <v>-47054</v>
      </c>
      <c r="AP39" s="345">
        <v>-10355</v>
      </c>
      <c r="AQ39" s="346">
        <v>-7201</v>
      </c>
      <c r="AR39" s="347">
        <v>43.8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552</v>
      </c>
      <c r="AL40" s="1181"/>
      <c r="AM40" s="1181"/>
      <c r="AN40" s="1182"/>
      <c r="AO40" s="345">
        <v>-689997</v>
      </c>
      <c r="AP40" s="345">
        <v>-151848</v>
      </c>
      <c r="AQ40" s="346">
        <v>-128709</v>
      </c>
      <c r="AR40" s="347">
        <v>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274535</v>
      </c>
      <c r="AP41" s="345">
        <v>60417</v>
      </c>
      <c r="AQ41" s="346">
        <v>47272</v>
      </c>
      <c r="AR41" s="347">
        <v>27.8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522</v>
      </c>
      <c r="AN49" s="1197" t="s">
        <v>556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1000607</v>
      </c>
      <c r="AN51" s="367">
        <v>200242</v>
      </c>
      <c r="AO51" s="368">
        <v>31.6</v>
      </c>
      <c r="AP51" s="369">
        <v>291945</v>
      </c>
      <c r="AQ51" s="370">
        <v>4.0999999999999996</v>
      </c>
      <c r="AR51" s="371">
        <v>27.5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585435</v>
      </c>
      <c r="AN52" s="375">
        <v>117157</v>
      </c>
      <c r="AO52" s="376">
        <v>114.3</v>
      </c>
      <c r="AP52" s="377">
        <v>127651</v>
      </c>
      <c r="AQ52" s="378">
        <v>0.3</v>
      </c>
      <c r="AR52" s="379">
        <v>114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1704046</v>
      </c>
      <c r="AN53" s="367">
        <v>349907</v>
      </c>
      <c r="AO53" s="368">
        <v>74.7</v>
      </c>
      <c r="AP53" s="369">
        <v>291173</v>
      </c>
      <c r="AQ53" s="370">
        <v>-0.3</v>
      </c>
      <c r="AR53" s="371">
        <v>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919353</v>
      </c>
      <c r="AN54" s="375">
        <v>188779</v>
      </c>
      <c r="AO54" s="376">
        <v>61.1</v>
      </c>
      <c r="AP54" s="377">
        <v>119071</v>
      </c>
      <c r="AQ54" s="378">
        <v>-6.7</v>
      </c>
      <c r="AR54" s="379">
        <v>67.8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1123399</v>
      </c>
      <c r="AN55" s="367">
        <v>236306</v>
      </c>
      <c r="AO55" s="368">
        <v>-32.5</v>
      </c>
      <c r="AP55" s="369">
        <v>271581</v>
      </c>
      <c r="AQ55" s="370">
        <v>-6.7</v>
      </c>
      <c r="AR55" s="371">
        <v>-25.8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514641</v>
      </c>
      <c r="AN56" s="375">
        <v>108254</v>
      </c>
      <c r="AO56" s="376">
        <v>-42.7</v>
      </c>
      <c r="AP56" s="377">
        <v>117844</v>
      </c>
      <c r="AQ56" s="378">
        <v>-1</v>
      </c>
      <c r="AR56" s="379">
        <v>-41.7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1246930</v>
      </c>
      <c r="AN57" s="367">
        <v>270191</v>
      </c>
      <c r="AO57" s="368">
        <v>14.3</v>
      </c>
      <c r="AP57" s="369">
        <v>268375</v>
      </c>
      <c r="AQ57" s="370">
        <v>-1.2</v>
      </c>
      <c r="AR57" s="371">
        <v>15.5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594161</v>
      </c>
      <c r="AN58" s="375">
        <v>128746</v>
      </c>
      <c r="AO58" s="376">
        <v>18.899999999999999</v>
      </c>
      <c r="AP58" s="377">
        <v>119602</v>
      </c>
      <c r="AQ58" s="378">
        <v>1.5</v>
      </c>
      <c r="AR58" s="379">
        <v>17.399999999999999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2027611</v>
      </c>
      <c r="AN59" s="367">
        <v>446217</v>
      </c>
      <c r="AO59" s="368">
        <v>65.099999999999994</v>
      </c>
      <c r="AP59" s="369">
        <v>301035</v>
      </c>
      <c r="AQ59" s="370">
        <v>12.2</v>
      </c>
      <c r="AR59" s="371">
        <v>52.9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1604183</v>
      </c>
      <c r="AN60" s="375">
        <v>353033</v>
      </c>
      <c r="AO60" s="376">
        <v>174.2</v>
      </c>
      <c r="AP60" s="377">
        <v>154376</v>
      </c>
      <c r="AQ60" s="378">
        <v>29.1</v>
      </c>
      <c r="AR60" s="379">
        <v>145.1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1420519</v>
      </c>
      <c r="AN61" s="382">
        <v>300573</v>
      </c>
      <c r="AO61" s="383">
        <v>30.6</v>
      </c>
      <c r="AP61" s="384">
        <v>284822</v>
      </c>
      <c r="AQ61" s="385">
        <v>1.6</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843555</v>
      </c>
      <c r="AN62" s="375">
        <v>179194</v>
      </c>
      <c r="AO62" s="376">
        <v>65.2</v>
      </c>
      <c r="AP62" s="377">
        <v>127709</v>
      </c>
      <c r="AQ62" s="378">
        <v>4.5999999999999996</v>
      </c>
      <c r="AR62" s="379">
        <v>60.6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M/kGPpTnX6vFGr/AUA9QAke9EQx5wpmT2szGjpWxM272v+POUOPKo8yuT554Yb0UDOHfmW5I4yarsJopJOoyg==" saltValue="mP50/PUkGgmt2xstCAwmx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6DSmyV62M2eJktiEtswtHElJCPEJr2YFQTpDtDlps4m65st5tgER0C0/nIMxyEKwAoCxdDXCpczbd/ovFnccmA==" saltValue="cuIvPtRfzGgcYGSqKbHH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0" zoomScaleNormal="11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3EnokMrz9ttylCX/xONwSCx4RtGEbv3/75TCyV7nG/wrYd5d/c72+7WgbkniE/nalVwbhcHcs6dqauZezewCEQ==" saltValue="KBSYaPDnAab376nliT/q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00" t="s">
        <v>3</v>
      </c>
      <c r="D47" s="1200"/>
      <c r="E47" s="1201"/>
      <c r="F47" s="11">
        <v>51.23</v>
      </c>
      <c r="G47" s="12">
        <v>42.26</v>
      </c>
      <c r="H47" s="12">
        <v>44.03</v>
      </c>
      <c r="I47" s="12">
        <v>40.81</v>
      </c>
      <c r="J47" s="13">
        <v>39.81</v>
      </c>
    </row>
    <row r="48" spans="2:10" ht="57.75" customHeight="1" x14ac:dyDescent="0.15">
      <c r="B48" s="14"/>
      <c r="C48" s="1202" t="s">
        <v>4</v>
      </c>
      <c r="D48" s="1202"/>
      <c r="E48" s="1203"/>
      <c r="F48" s="15">
        <v>5.21</v>
      </c>
      <c r="G48" s="16">
        <v>4.58</v>
      </c>
      <c r="H48" s="16">
        <v>3.77</v>
      </c>
      <c r="I48" s="16">
        <v>4.6100000000000003</v>
      </c>
      <c r="J48" s="17">
        <v>5.0999999999999996</v>
      </c>
    </row>
    <row r="49" spans="2:10" ht="57.75" customHeight="1" thickBot="1" x14ac:dyDescent="0.2">
      <c r="B49" s="18"/>
      <c r="C49" s="1204" t="s">
        <v>5</v>
      </c>
      <c r="D49" s="1204"/>
      <c r="E49" s="1205"/>
      <c r="F49" s="19" t="s">
        <v>577</v>
      </c>
      <c r="G49" s="20" t="s">
        <v>578</v>
      </c>
      <c r="H49" s="20" t="s">
        <v>579</v>
      </c>
      <c r="I49" s="20" t="s">
        <v>580</v>
      </c>
      <c r="J49" s="21">
        <v>1.25</v>
      </c>
    </row>
    <row r="50" spans="2:10" ht="13.5" customHeight="1" x14ac:dyDescent="0.15"/>
  </sheetData>
  <sheetProtection algorithmName="SHA-512" hashValue="BnuZVcpep/4fGaTXj9qaEqKKfT6jjdkW6x6bfvwir5W0lgHyoYLknxKrWgzzylmmVVhjCnMLmEldURAseBmlpA==" saltValue="Ev9ZMZVAu9pYzK4NEEjd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2" t="s">
        <v>581</v>
      </c>
      <c r="D34" s="1212"/>
      <c r="E34" s="1213"/>
      <c r="F34" s="32">
        <v>4.72</v>
      </c>
      <c r="G34" s="33">
        <v>4.04</v>
      </c>
      <c r="H34" s="33">
        <v>3.43</v>
      </c>
      <c r="I34" s="33">
        <v>4.25</v>
      </c>
      <c r="J34" s="34">
        <v>4.78</v>
      </c>
      <c r="K34" s="22"/>
      <c r="L34" s="22"/>
      <c r="M34" s="22"/>
      <c r="N34" s="22"/>
      <c r="O34" s="22"/>
      <c r="P34" s="22"/>
    </row>
    <row r="35" spans="1:16" ht="39" customHeight="1" x14ac:dyDescent="0.15">
      <c r="A35" s="22"/>
      <c r="B35" s="35"/>
      <c r="C35" s="1206" t="s">
        <v>582</v>
      </c>
      <c r="D35" s="1207"/>
      <c r="E35" s="1208"/>
      <c r="F35" s="36">
        <v>0.6</v>
      </c>
      <c r="G35" s="37">
        <v>0.51</v>
      </c>
      <c r="H35" s="37">
        <v>0.45</v>
      </c>
      <c r="I35" s="37">
        <v>0.09</v>
      </c>
      <c r="J35" s="38">
        <v>0.44</v>
      </c>
      <c r="K35" s="22"/>
      <c r="L35" s="22"/>
      <c r="M35" s="22"/>
      <c r="N35" s="22"/>
      <c r="O35" s="22"/>
      <c r="P35" s="22"/>
    </row>
    <row r="36" spans="1:16" ht="39" customHeight="1" x14ac:dyDescent="0.15">
      <c r="A36" s="22"/>
      <c r="B36" s="35"/>
      <c r="C36" s="1206" t="s">
        <v>583</v>
      </c>
      <c r="D36" s="1207"/>
      <c r="E36" s="1208"/>
      <c r="F36" s="36">
        <v>0.33</v>
      </c>
      <c r="G36" s="37">
        <v>0.35</v>
      </c>
      <c r="H36" s="37">
        <v>0.32</v>
      </c>
      <c r="I36" s="37">
        <v>0.28999999999999998</v>
      </c>
      <c r="J36" s="38">
        <v>0.31</v>
      </c>
      <c r="K36" s="22"/>
      <c r="L36" s="22"/>
      <c r="M36" s="22"/>
      <c r="N36" s="22"/>
      <c r="O36" s="22"/>
      <c r="P36" s="22"/>
    </row>
    <row r="37" spans="1:16" ht="39" customHeight="1" x14ac:dyDescent="0.15">
      <c r="A37" s="22"/>
      <c r="B37" s="35"/>
      <c r="C37" s="1206" t="s">
        <v>584</v>
      </c>
      <c r="D37" s="1207"/>
      <c r="E37" s="1208"/>
      <c r="F37" s="36">
        <v>1.93</v>
      </c>
      <c r="G37" s="37">
        <v>1.03</v>
      </c>
      <c r="H37" s="37">
        <v>0.31</v>
      </c>
      <c r="I37" s="37">
        <v>0.21</v>
      </c>
      <c r="J37" s="38">
        <v>0.22</v>
      </c>
      <c r="K37" s="22"/>
      <c r="L37" s="22"/>
      <c r="M37" s="22"/>
      <c r="N37" s="22"/>
      <c r="O37" s="22"/>
      <c r="P37" s="22"/>
    </row>
    <row r="38" spans="1:16" ht="39" customHeight="1" x14ac:dyDescent="0.15">
      <c r="A38" s="22"/>
      <c r="B38" s="35"/>
      <c r="C38" s="1206" t="s">
        <v>585</v>
      </c>
      <c r="D38" s="1207"/>
      <c r="E38" s="1208"/>
      <c r="F38" s="36">
        <v>0.19</v>
      </c>
      <c r="G38" s="37">
        <v>0.24</v>
      </c>
      <c r="H38" s="37">
        <v>0.17</v>
      </c>
      <c r="I38" s="37">
        <v>0.19</v>
      </c>
      <c r="J38" s="38">
        <v>0.18</v>
      </c>
      <c r="K38" s="22"/>
      <c r="L38" s="22"/>
      <c r="M38" s="22"/>
      <c r="N38" s="22"/>
      <c r="O38" s="22"/>
      <c r="P38" s="22"/>
    </row>
    <row r="39" spans="1:16" ht="39" customHeight="1" x14ac:dyDescent="0.15">
      <c r="A39" s="22"/>
      <c r="B39" s="35"/>
      <c r="C39" s="1206" t="s">
        <v>586</v>
      </c>
      <c r="D39" s="1207"/>
      <c r="E39" s="1208"/>
      <c r="F39" s="36">
        <v>0.14000000000000001</v>
      </c>
      <c r="G39" s="37">
        <v>0.14000000000000001</v>
      </c>
      <c r="H39" s="37">
        <v>0.16</v>
      </c>
      <c r="I39" s="37">
        <v>0.14000000000000001</v>
      </c>
      <c r="J39" s="38">
        <v>0.06</v>
      </c>
      <c r="K39" s="22"/>
      <c r="L39" s="22"/>
      <c r="M39" s="22"/>
      <c r="N39" s="22"/>
      <c r="O39" s="22"/>
      <c r="P39" s="22"/>
    </row>
    <row r="40" spans="1:16" ht="39" customHeight="1" x14ac:dyDescent="0.15">
      <c r="A40" s="22"/>
      <c r="B40" s="35"/>
      <c r="C40" s="1206" t="s">
        <v>587</v>
      </c>
      <c r="D40" s="1207"/>
      <c r="E40" s="1208"/>
      <c r="F40" s="36">
        <v>0.02</v>
      </c>
      <c r="G40" s="37">
        <v>0.02</v>
      </c>
      <c r="H40" s="37">
        <v>0.02</v>
      </c>
      <c r="I40" s="37">
        <v>0.02</v>
      </c>
      <c r="J40" s="38">
        <v>0.01</v>
      </c>
      <c r="K40" s="22"/>
      <c r="L40" s="22"/>
      <c r="M40" s="22"/>
      <c r="N40" s="22"/>
      <c r="O40" s="22"/>
      <c r="P40" s="22"/>
    </row>
    <row r="41" spans="1:16" ht="39" customHeight="1" x14ac:dyDescent="0.15">
      <c r="A41" s="22"/>
      <c r="B41" s="35"/>
      <c r="C41" s="1206" t="s">
        <v>588</v>
      </c>
      <c r="D41" s="1207"/>
      <c r="E41" s="1208"/>
      <c r="F41" s="36">
        <v>0.14000000000000001</v>
      </c>
      <c r="G41" s="37">
        <v>0.18</v>
      </c>
      <c r="H41" s="37">
        <v>0.01</v>
      </c>
      <c r="I41" s="37">
        <v>0.05</v>
      </c>
      <c r="J41" s="38">
        <v>0</v>
      </c>
      <c r="K41" s="22"/>
      <c r="L41" s="22"/>
      <c r="M41" s="22"/>
      <c r="N41" s="22"/>
      <c r="O41" s="22"/>
      <c r="P41" s="22"/>
    </row>
    <row r="42" spans="1:16" ht="39" customHeight="1" x14ac:dyDescent="0.15">
      <c r="A42" s="22"/>
      <c r="B42" s="39"/>
      <c r="C42" s="1206" t="s">
        <v>589</v>
      </c>
      <c r="D42" s="1207"/>
      <c r="E42" s="1208"/>
      <c r="F42" s="36" t="s">
        <v>530</v>
      </c>
      <c r="G42" s="37" t="s">
        <v>530</v>
      </c>
      <c r="H42" s="37" t="s">
        <v>530</v>
      </c>
      <c r="I42" s="37" t="s">
        <v>530</v>
      </c>
      <c r="J42" s="38" t="s">
        <v>530</v>
      </c>
      <c r="K42" s="22"/>
      <c r="L42" s="22"/>
      <c r="M42" s="22"/>
      <c r="N42" s="22"/>
      <c r="O42" s="22"/>
      <c r="P42" s="22"/>
    </row>
    <row r="43" spans="1:16" ht="39" customHeight="1" thickBot="1" x14ac:dyDescent="0.2">
      <c r="A43" s="22"/>
      <c r="B43" s="40"/>
      <c r="C43" s="1209" t="s">
        <v>590</v>
      </c>
      <c r="D43" s="1210"/>
      <c r="E43" s="121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IYilFUUk50KqWMSH48hLQFwcjLqcTG+tVSRVouhZbrQuMxPHzVSBZqLl1AQN6m2Rds/Vx3NtmdiRURJKAkaFw==" saltValue="Vx1jNneCuK80U0arSr/k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662</v>
      </c>
      <c r="L45" s="60">
        <v>750</v>
      </c>
      <c r="M45" s="60">
        <v>741</v>
      </c>
      <c r="N45" s="60">
        <v>728</v>
      </c>
      <c r="O45" s="61">
        <v>767</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530</v>
      </c>
      <c r="L46" s="64" t="s">
        <v>530</v>
      </c>
      <c r="M46" s="64" t="s">
        <v>530</v>
      </c>
      <c r="N46" s="64" t="s">
        <v>530</v>
      </c>
      <c r="O46" s="65" t="s">
        <v>530</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530</v>
      </c>
      <c r="L47" s="64" t="s">
        <v>530</v>
      </c>
      <c r="M47" s="64" t="s">
        <v>530</v>
      </c>
      <c r="N47" s="64" t="s">
        <v>530</v>
      </c>
      <c r="O47" s="65" t="s">
        <v>530</v>
      </c>
      <c r="P47" s="48"/>
      <c r="Q47" s="48"/>
      <c r="R47" s="48"/>
      <c r="S47" s="48"/>
      <c r="T47" s="48"/>
      <c r="U47" s="48"/>
    </row>
    <row r="48" spans="1:21" ht="30.75" customHeight="1" x14ac:dyDescent="0.15">
      <c r="A48" s="48"/>
      <c r="B48" s="1216"/>
      <c r="C48" s="1217"/>
      <c r="D48" s="62"/>
      <c r="E48" s="1222" t="s">
        <v>14</v>
      </c>
      <c r="F48" s="1222"/>
      <c r="G48" s="1222"/>
      <c r="H48" s="1222"/>
      <c r="I48" s="1222"/>
      <c r="J48" s="1223"/>
      <c r="K48" s="63">
        <v>298</v>
      </c>
      <c r="L48" s="64">
        <v>282</v>
      </c>
      <c r="M48" s="64">
        <v>269</v>
      </c>
      <c r="N48" s="64">
        <v>253</v>
      </c>
      <c r="O48" s="65">
        <v>241</v>
      </c>
      <c r="P48" s="48"/>
      <c r="Q48" s="48"/>
      <c r="R48" s="48"/>
      <c r="S48" s="48"/>
      <c r="T48" s="48"/>
      <c r="U48" s="48"/>
    </row>
    <row r="49" spans="1:21" ht="30.75" customHeight="1" x14ac:dyDescent="0.15">
      <c r="A49" s="48"/>
      <c r="B49" s="1216"/>
      <c r="C49" s="1217"/>
      <c r="D49" s="62"/>
      <c r="E49" s="1222" t="s">
        <v>15</v>
      </c>
      <c r="F49" s="1222"/>
      <c r="G49" s="1222"/>
      <c r="H49" s="1222"/>
      <c r="I49" s="1222"/>
      <c r="J49" s="1223"/>
      <c r="K49" s="63">
        <v>2</v>
      </c>
      <c r="L49" s="64">
        <v>2</v>
      </c>
      <c r="M49" s="64">
        <v>2</v>
      </c>
      <c r="N49" s="64">
        <v>1</v>
      </c>
      <c r="O49" s="65">
        <v>2</v>
      </c>
      <c r="P49" s="48"/>
      <c r="Q49" s="48"/>
      <c r="R49" s="48"/>
      <c r="S49" s="48"/>
      <c r="T49" s="48"/>
      <c r="U49" s="48"/>
    </row>
    <row r="50" spans="1:21" ht="30.75" customHeight="1" x14ac:dyDescent="0.15">
      <c r="A50" s="48"/>
      <c r="B50" s="1216"/>
      <c r="C50" s="1217"/>
      <c r="D50" s="62"/>
      <c r="E50" s="1222" t="s">
        <v>16</v>
      </c>
      <c r="F50" s="1222"/>
      <c r="G50" s="1222"/>
      <c r="H50" s="1222"/>
      <c r="I50" s="1222"/>
      <c r="J50" s="1223"/>
      <c r="K50" s="63">
        <v>1</v>
      </c>
      <c r="L50" s="64">
        <v>2</v>
      </c>
      <c r="M50" s="64">
        <v>1</v>
      </c>
      <c r="N50" s="64">
        <v>1</v>
      </c>
      <c r="O50" s="65">
        <v>1</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v>1</v>
      </c>
      <c r="N51" s="64">
        <v>0</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683</v>
      </c>
      <c r="L52" s="64">
        <v>748</v>
      </c>
      <c r="M52" s="64">
        <v>734</v>
      </c>
      <c r="N52" s="64">
        <v>732</v>
      </c>
      <c r="O52" s="65">
        <v>737</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280</v>
      </c>
      <c r="L53" s="69">
        <v>288</v>
      </c>
      <c r="M53" s="69">
        <v>280</v>
      </c>
      <c r="N53" s="69">
        <v>251</v>
      </c>
      <c r="O53" s="70">
        <v>274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HT+DD5aKtwyW1Fhp7hhyAXvcT219i+KFtUuL9xkRczjDD477xRsd6ew4I84+LaoNPVtbDTJXAm7xy9MJHFU1A==" saltValue="llXSmaiHWI4IiWGXyywZ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572</v>
      </c>
      <c r="J40" s="100" t="s">
        <v>573</v>
      </c>
      <c r="K40" s="100" t="s">
        <v>574</v>
      </c>
      <c r="L40" s="100" t="s">
        <v>575</v>
      </c>
      <c r="M40" s="101" t="s">
        <v>576</v>
      </c>
    </row>
    <row r="41" spans="2:13" ht="27.75" customHeight="1" x14ac:dyDescent="0.15">
      <c r="B41" s="1240" t="s">
        <v>29</v>
      </c>
      <c r="C41" s="1241"/>
      <c r="D41" s="102"/>
      <c r="E41" s="1246" t="s">
        <v>30</v>
      </c>
      <c r="F41" s="1246"/>
      <c r="G41" s="1246"/>
      <c r="H41" s="1247"/>
      <c r="I41" s="103">
        <v>7839</v>
      </c>
      <c r="J41" s="104">
        <v>8361</v>
      </c>
      <c r="K41" s="104">
        <v>8309</v>
      </c>
      <c r="L41" s="104">
        <v>8312</v>
      </c>
      <c r="M41" s="105">
        <v>9120</v>
      </c>
    </row>
    <row r="42" spans="2:13" ht="27.75" customHeight="1" x14ac:dyDescent="0.15">
      <c r="B42" s="1242"/>
      <c r="C42" s="1243"/>
      <c r="D42" s="106"/>
      <c r="E42" s="1248" t="s">
        <v>31</v>
      </c>
      <c r="F42" s="1248"/>
      <c r="G42" s="1248"/>
      <c r="H42" s="1249"/>
      <c r="I42" s="107" t="s">
        <v>530</v>
      </c>
      <c r="J42" s="108" t="s">
        <v>530</v>
      </c>
      <c r="K42" s="108" t="s">
        <v>530</v>
      </c>
      <c r="L42" s="108" t="s">
        <v>530</v>
      </c>
      <c r="M42" s="109" t="s">
        <v>530</v>
      </c>
    </row>
    <row r="43" spans="2:13" ht="27.75" customHeight="1" x14ac:dyDescent="0.15">
      <c r="B43" s="1242"/>
      <c r="C43" s="1243"/>
      <c r="D43" s="106"/>
      <c r="E43" s="1248" t="s">
        <v>32</v>
      </c>
      <c r="F43" s="1248"/>
      <c r="G43" s="1248"/>
      <c r="H43" s="1249"/>
      <c r="I43" s="107">
        <v>2525</v>
      </c>
      <c r="J43" s="108">
        <v>2353</v>
      </c>
      <c r="K43" s="108">
        <v>2182</v>
      </c>
      <c r="L43" s="108">
        <v>1977</v>
      </c>
      <c r="M43" s="109">
        <v>1804</v>
      </c>
    </row>
    <row r="44" spans="2:13" ht="27.75" customHeight="1" x14ac:dyDescent="0.15">
      <c r="B44" s="1242"/>
      <c r="C44" s="1243"/>
      <c r="D44" s="106"/>
      <c r="E44" s="1248" t="s">
        <v>33</v>
      </c>
      <c r="F44" s="1248"/>
      <c r="G44" s="1248"/>
      <c r="H44" s="1249"/>
      <c r="I44" s="107">
        <v>17</v>
      </c>
      <c r="J44" s="108">
        <v>10</v>
      </c>
      <c r="K44" s="108">
        <v>9</v>
      </c>
      <c r="L44" s="108">
        <v>14</v>
      </c>
      <c r="M44" s="109">
        <v>12</v>
      </c>
    </row>
    <row r="45" spans="2:13" ht="27.75" customHeight="1" x14ac:dyDescent="0.15">
      <c r="B45" s="1242"/>
      <c r="C45" s="1243"/>
      <c r="D45" s="106"/>
      <c r="E45" s="1248" t="s">
        <v>34</v>
      </c>
      <c r="F45" s="1248"/>
      <c r="G45" s="1248"/>
      <c r="H45" s="1249"/>
      <c r="I45" s="107">
        <v>932</v>
      </c>
      <c r="J45" s="108">
        <v>849</v>
      </c>
      <c r="K45" s="108">
        <v>806</v>
      </c>
      <c r="L45" s="108">
        <v>728</v>
      </c>
      <c r="M45" s="109">
        <v>736</v>
      </c>
    </row>
    <row r="46" spans="2:13" ht="27.75" customHeight="1" x14ac:dyDescent="0.15">
      <c r="B46" s="1242"/>
      <c r="C46" s="1243"/>
      <c r="D46" s="110"/>
      <c r="E46" s="1248" t="s">
        <v>35</v>
      </c>
      <c r="F46" s="1248"/>
      <c r="G46" s="1248"/>
      <c r="H46" s="1249"/>
      <c r="I46" s="107" t="s">
        <v>530</v>
      </c>
      <c r="J46" s="108" t="s">
        <v>530</v>
      </c>
      <c r="K46" s="108" t="s">
        <v>530</v>
      </c>
      <c r="L46" s="108" t="s">
        <v>530</v>
      </c>
      <c r="M46" s="109" t="s">
        <v>530</v>
      </c>
    </row>
    <row r="47" spans="2:13" ht="27.75" customHeight="1" x14ac:dyDescent="0.15">
      <c r="B47" s="1242"/>
      <c r="C47" s="1243"/>
      <c r="D47" s="111"/>
      <c r="E47" s="1250" t="s">
        <v>36</v>
      </c>
      <c r="F47" s="1251"/>
      <c r="G47" s="1251"/>
      <c r="H47" s="1252"/>
      <c r="I47" s="107" t="s">
        <v>530</v>
      </c>
      <c r="J47" s="108" t="s">
        <v>530</v>
      </c>
      <c r="K47" s="108" t="s">
        <v>530</v>
      </c>
      <c r="L47" s="108" t="s">
        <v>530</v>
      </c>
      <c r="M47" s="109" t="s">
        <v>530</v>
      </c>
    </row>
    <row r="48" spans="2:13" ht="27.75" customHeight="1" x14ac:dyDescent="0.15">
      <c r="B48" s="1242"/>
      <c r="C48" s="1243"/>
      <c r="D48" s="106"/>
      <c r="E48" s="1248" t="s">
        <v>37</v>
      </c>
      <c r="F48" s="1248"/>
      <c r="G48" s="1248"/>
      <c r="H48" s="1249"/>
      <c r="I48" s="107" t="s">
        <v>530</v>
      </c>
      <c r="J48" s="108" t="s">
        <v>530</v>
      </c>
      <c r="K48" s="108" t="s">
        <v>530</v>
      </c>
      <c r="L48" s="108" t="s">
        <v>530</v>
      </c>
      <c r="M48" s="109" t="s">
        <v>530</v>
      </c>
    </row>
    <row r="49" spans="2:13" ht="27.75" customHeight="1" x14ac:dyDescent="0.15">
      <c r="B49" s="1244"/>
      <c r="C49" s="1245"/>
      <c r="D49" s="106"/>
      <c r="E49" s="1248" t="s">
        <v>38</v>
      </c>
      <c r="F49" s="1248"/>
      <c r="G49" s="1248"/>
      <c r="H49" s="1249"/>
      <c r="I49" s="107" t="s">
        <v>530</v>
      </c>
      <c r="J49" s="108" t="s">
        <v>530</v>
      </c>
      <c r="K49" s="108" t="s">
        <v>530</v>
      </c>
      <c r="L49" s="108" t="s">
        <v>530</v>
      </c>
      <c r="M49" s="109" t="s">
        <v>530</v>
      </c>
    </row>
    <row r="50" spans="2:13" ht="27.75" customHeight="1" x14ac:dyDescent="0.15">
      <c r="B50" s="1253" t="s">
        <v>39</v>
      </c>
      <c r="C50" s="1254"/>
      <c r="D50" s="112"/>
      <c r="E50" s="1248" t="s">
        <v>40</v>
      </c>
      <c r="F50" s="1248"/>
      <c r="G50" s="1248"/>
      <c r="H50" s="1249"/>
      <c r="I50" s="107">
        <v>4262</v>
      </c>
      <c r="J50" s="108">
        <v>4095</v>
      </c>
      <c r="K50" s="108">
        <v>4113</v>
      </c>
      <c r="L50" s="108">
        <v>3896</v>
      </c>
      <c r="M50" s="109">
        <v>3899</v>
      </c>
    </row>
    <row r="51" spans="2:13" ht="27.75" customHeight="1" x14ac:dyDescent="0.15">
      <c r="B51" s="1242"/>
      <c r="C51" s="1243"/>
      <c r="D51" s="106"/>
      <c r="E51" s="1248" t="s">
        <v>41</v>
      </c>
      <c r="F51" s="1248"/>
      <c r="G51" s="1248"/>
      <c r="H51" s="1249"/>
      <c r="I51" s="107">
        <v>460</v>
      </c>
      <c r="J51" s="108">
        <v>381</v>
      </c>
      <c r="K51" s="108">
        <v>337</v>
      </c>
      <c r="L51" s="108">
        <v>363</v>
      </c>
      <c r="M51" s="109">
        <v>351</v>
      </c>
    </row>
    <row r="52" spans="2:13" ht="27.75" customHeight="1" x14ac:dyDescent="0.15">
      <c r="B52" s="1244"/>
      <c r="C52" s="1245"/>
      <c r="D52" s="106"/>
      <c r="E52" s="1248" t="s">
        <v>42</v>
      </c>
      <c r="F52" s="1248"/>
      <c r="G52" s="1248"/>
      <c r="H52" s="1249"/>
      <c r="I52" s="107">
        <v>6593</v>
      </c>
      <c r="J52" s="108">
        <v>7278</v>
      </c>
      <c r="K52" s="108">
        <v>7115</v>
      </c>
      <c r="L52" s="108">
        <v>6921</v>
      </c>
      <c r="M52" s="109">
        <v>7398</v>
      </c>
    </row>
    <row r="53" spans="2:13" ht="27.75" customHeight="1" thickBot="1" x14ac:dyDescent="0.2">
      <c r="B53" s="1255" t="s">
        <v>43</v>
      </c>
      <c r="C53" s="1256"/>
      <c r="D53" s="113"/>
      <c r="E53" s="1257" t="s">
        <v>44</v>
      </c>
      <c r="F53" s="1257"/>
      <c r="G53" s="1257"/>
      <c r="H53" s="1258"/>
      <c r="I53" s="114">
        <v>-2</v>
      </c>
      <c r="J53" s="115">
        <v>-181</v>
      </c>
      <c r="K53" s="115">
        <v>-259</v>
      </c>
      <c r="L53" s="115">
        <v>-148</v>
      </c>
      <c r="M53" s="116">
        <v>22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DTUnmiPLnnNoQhADV9SakAHxhWv34VmSq+gnjzHoMsK3dNmexoiPkgeOrDOfJirLvuIVw+TMoqafj7xOL0sgg==" saltValue="u72Wh2aXF0zOb6CiBX4x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267" t="s">
        <v>47</v>
      </c>
      <c r="D55" s="1267"/>
      <c r="E55" s="1268"/>
      <c r="F55" s="128">
        <v>1703</v>
      </c>
      <c r="G55" s="128">
        <v>1593</v>
      </c>
      <c r="H55" s="129">
        <v>1617</v>
      </c>
    </row>
    <row r="56" spans="2:8" ht="52.5" customHeight="1" x14ac:dyDescent="0.15">
      <c r="B56" s="130"/>
      <c r="C56" s="1269" t="s">
        <v>48</v>
      </c>
      <c r="D56" s="1269"/>
      <c r="E56" s="1270"/>
      <c r="F56" s="131">
        <v>121</v>
      </c>
      <c r="G56" s="131">
        <v>121</v>
      </c>
      <c r="H56" s="132">
        <v>121</v>
      </c>
    </row>
    <row r="57" spans="2:8" ht="53.25" customHeight="1" x14ac:dyDescent="0.15">
      <c r="B57" s="130"/>
      <c r="C57" s="1271" t="s">
        <v>49</v>
      </c>
      <c r="D57" s="1271"/>
      <c r="E57" s="1272"/>
      <c r="F57" s="133">
        <v>2088</v>
      </c>
      <c r="G57" s="133">
        <v>1987</v>
      </c>
      <c r="H57" s="134">
        <v>1989</v>
      </c>
    </row>
    <row r="58" spans="2:8" ht="45.75" customHeight="1" x14ac:dyDescent="0.15">
      <c r="B58" s="135"/>
      <c r="C58" s="1259" t="s">
        <v>601</v>
      </c>
      <c r="D58" s="1260"/>
      <c r="E58" s="1261"/>
      <c r="F58" s="136">
        <v>1890</v>
      </c>
      <c r="G58" s="136">
        <v>1791</v>
      </c>
      <c r="H58" s="137">
        <v>1734</v>
      </c>
    </row>
    <row r="59" spans="2:8" ht="45.75" customHeight="1" x14ac:dyDescent="0.15">
      <c r="B59" s="135"/>
      <c r="C59" s="1259" t="s">
        <v>602</v>
      </c>
      <c r="D59" s="1260"/>
      <c r="E59" s="1261"/>
      <c r="F59" s="136">
        <v>80</v>
      </c>
      <c r="G59" s="136">
        <v>80</v>
      </c>
      <c r="H59" s="137">
        <v>151</v>
      </c>
    </row>
    <row r="60" spans="2:8" ht="45.75" customHeight="1" x14ac:dyDescent="0.15">
      <c r="B60" s="135"/>
      <c r="C60" s="1259" t="s">
        <v>603</v>
      </c>
      <c r="D60" s="1260"/>
      <c r="E60" s="1261"/>
      <c r="F60" s="136">
        <v>61</v>
      </c>
      <c r="G60" s="136">
        <v>55</v>
      </c>
      <c r="H60" s="137">
        <v>34</v>
      </c>
    </row>
    <row r="61" spans="2:8" ht="45.75" customHeight="1" x14ac:dyDescent="0.15">
      <c r="B61" s="135"/>
      <c r="C61" s="1259" t="s">
        <v>604</v>
      </c>
      <c r="D61" s="1260"/>
      <c r="E61" s="1261"/>
      <c r="F61" s="136">
        <v>0</v>
      </c>
      <c r="G61" s="136">
        <v>12</v>
      </c>
      <c r="H61" s="137">
        <v>27</v>
      </c>
    </row>
    <row r="62" spans="2:8" ht="45.75" customHeight="1" thickBot="1" x14ac:dyDescent="0.2">
      <c r="B62" s="138"/>
      <c r="C62" s="1262" t="s">
        <v>605</v>
      </c>
      <c r="D62" s="1263"/>
      <c r="E62" s="1264"/>
      <c r="F62" s="139">
        <v>18</v>
      </c>
      <c r="G62" s="139">
        <v>18</v>
      </c>
      <c r="H62" s="140">
        <v>18</v>
      </c>
    </row>
    <row r="63" spans="2:8" ht="52.5" customHeight="1" thickBot="1" x14ac:dyDescent="0.2">
      <c r="B63" s="141"/>
      <c r="C63" s="1265" t="s">
        <v>50</v>
      </c>
      <c r="D63" s="1265"/>
      <c r="E63" s="1266"/>
      <c r="F63" s="142">
        <v>3911</v>
      </c>
      <c r="G63" s="142">
        <v>3701</v>
      </c>
      <c r="H63" s="143">
        <v>3726</v>
      </c>
    </row>
    <row r="64" spans="2:8" ht="15" customHeight="1" x14ac:dyDescent="0.15"/>
  </sheetData>
  <sheetProtection algorithmName="SHA-512" hashValue="b1CKsc6XsMYVojQaKUZVbELXP3R3HLlgeajzoJmOpu2wQ0MJ1ycPFEdzEywQbV0t+KpgbNU7/LBOOUnRuy8irg==" saltValue="v7MndWQR3I1iDh7UzADG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572</v>
      </c>
      <c r="BQ50" s="1307"/>
      <c r="BR50" s="1307"/>
      <c r="BS50" s="1307"/>
      <c r="BT50" s="1307"/>
      <c r="BU50" s="1307"/>
      <c r="BV50" s="1307"/>
      <c r="BW50" s="1307"/>
      <c r="BX50" s="1307" t="s">
        <v>573</v>
      </c>
      <c r="BY50" s="1307"/>
      <c r="BZ50" s="1307"/>
      <c r="CA50" s="1307"/>
      <c r="CB50" s="1307"/>
      <c r="CC50" s="1307"/>
      <c r="CD50" s="1307"/>
      <c r="CE50" s="1307"/>
      <c r="CF50" s="1307" t="s">
        <v>574</v>
      </c>
      <c r="CG50" s="1307"/>
      <c r="CH50" s="1307"/>
      <c r="CI50" s="1307"/>
      <c r="CJ50" s="1307"/>
      <c r="CK50" s="1307"/>
      <c r="CL50" s="1307"/>
      <c r="CM50" s="1307"/>
      <c r="CN50" s="1307" t="s">
        <v>575</v>
      </c>
      <c r="CO50" s="1307"/>
      <c r="CP50" s="1307"/>
      <c r="CQ50" s="1307"/>
      <c r="CR50" s="1307"/>
      <c r="CS50" s="1307"/>
      <c r="CT50" s="1307"/>
      <c r="CU50" s="1307"/>
      <c r="CV50" s="1307" t="s">
        <v>576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611</v>
      </c>
      <c r="AO51" s="1311"/>
      <c r="AP51" s="1311"/>
      <c r="AQ51" s="1311"/>
      <c r="AR51" s="1311"/>
      <c r="AS51" s="1311"/>
      <c r="AT51" s="1311"/>
      <c r="AU51" s="1311"/>
      <c r="AV51" s="1311"/>
      <c r="AW51" s="1311"/>
      <c r="AX51" s="1311"/>
      <c r="AY51" s="1311"/>
      <c r="AZ51" s="1311"/>
      <c r="BA51" s="1311"/>
      <c r="BB51" s="1311" t="s">
        <v>612</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v>0.6</v>
      </c>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613</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57.7</v>
      </c>
      <c r="BY53" s="1313"/>
      <c r="BZ53" s="1313"/>
      <c r="CA53" s="1313"/>
      <c r="CB53" s="1313"/>
      <c r="CC53" s="1313"/>
      <c r="CD53" s="1313"/>
      <c r="CE53" s="1313"/>
      <c r="CF53" s="1313">
        <v>59.3</v>
      </c>
      <c r="CG53" s="1313"/>
      <c r="CH53" s="1313"/>
      <c r="CI53" s="1313"/>
      <c r="CJ53" s="1313"/>
      <c r="CK53" s="1313"/>
      <c r="CL53" s="1313"/>
      <c r="CM53" s="1313"/>
      <c r="CN53" s="1313">
        <v>60.8</v>
      </c>
      <c r="CO53" s="1313"/>
      <c r="CP53" s="1313"/>
      <c r="CQ53" s="1313"/>
      <c r="CR53" s="1313"/>
      <c r="CS53" s="1313"/>
      <c r="CT53" s="1313"/>
      <c r="CU53" s="1313"/>
      <c r="CV53" s="1313">
        <v>61.6</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614</v>
      </c>
      <c r="AO55" s="1307"/>
      <c r="AP55" s="1307"/>
      <c r="AQ55" s="1307"/>
      <c r="AR55" s="1307"/>
      <c r="AS55" s="1307"/>
      <c r="AT55" s="1307"/>
      <c r="AU55" s="1307"/>
      <c r="AV55" s="1307"/>
      <c r="AW55" s="1307"/>
      <c r="AX55" s="1307"/>
      <c r="AY55" s="1307"/>
      <c r="AZ55" s="1307"/>
      <c r="BA55" s="1307"/>
      <c r="BB55" s="1311" t="s">
        <v>612</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613</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57.7</v>
      </c>
      <c r="BY57" s="1313"/>
      <c r="BZ57" s="1313"/>
      <c r="CA57" s="1313"/>
      <c r="CB57" s="1313"/>
      <c r="CC57" s="1313"/>
      <c r="CD57" s="1313"/>
      <c r="CE57" s="1313"/>
      <c r="CF57" s="1313">
        <v>58.9</v>
      </c>
      <c r="CG57" s="1313"/>
      <c r="CH57" s="1313"/>
      <c r="CI57" s="1313"/>
      <c r="CJ57" s="1313"/>
      <c r="CK57" s="1313"/>
      <c r="CL57" s="1313"/>
      <c r="CM57" s="1313"/>
      <c r="CN57" s="1313">
        <v>60</v>
      </c>
      <c r="CO57" s="1313"/>
      <c r="CP57" s="1313"/>
      <c r="CQ57" s="1313"/>
      <c r="CR57" s="1313"/>
      <c r="CS57" s="1313"/>
      <c r="CT57" s="1313"/>
      <c r="CU57" s="1313"/>
      <c r="CV57" s="1313">
        <v>60.9</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615</v>
      </c>
    </row>
    <row r="64" spans="1:109" x14ac:dyDescent="0.15">
      <c r="B64" s="1282"/>
      <c r="G64" s="1289"/>
      <c r="I64" s="1323"/>
      <c r="J64" s="1323"/>
      <c r="K64" s="1323"/>
      <c r="L64" s="1323"/>
      <c r="M64" s="1323"/>
      <c r="N64" s="1324"/>
      <c r="AM64" s="1289"/>
      <c r="AN64" s="1289" t="s">
        <v>608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610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572</v>
      </c>
      <c r="BQ72" s="1307"/>
      <c r="BR72" s="1307"/>
      <c r="BS72" s="1307"/>
      <c r="BT72" s="1307"/>
      <c r="BU72" s="1307"/>
      <c r="BV72" s="1307"/>
      <c r="BW72" s="1307"/>
      <c r="BX72" s="1307" t="s">
        <v>573</v>
      </c>
      <c r="BY72" s="1307"/>
      <c r="BZ72" s="1307"/>
      <c r="CA72" s="1307"/>
      <c r="CB72" s="1307"/>
      <c r="CC72" s="1307"/>
      <c r="CD72" s="1307"/>
      <c r="CE72" s="1307"/>
      <c r="CF72" s="1307" t="s">
        <v>574</v>
      </c>
      <c r="CG72" s="1307"/>
      <c r="CH72" s="1307"/>
      <c r="CI72" s="1307"/>
      <c r="CJ72" s="1307"/>
      <c r="CK72" s="1307"/>
      <c r="CL72" s="1307"/>
      <c r="CM72" s="1307"/>
      <c r="CN72" s="1307" t="s">
        <v>575</v>
      </c>
      <c r="CO72" s="1307"/>
      <c r="CP72" s="1307"/>
      <c r="CQ72" s="1307"/>
      <c r="CR72" s="1307"/>
      <c r="CS72" s="1307"/>
      <c r="CT72" s="1307"/>
      <c r="CU72" s="1307"/>
      <c r="CV72" s="1307" t="s">
        <v>576</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611</v>
      </c>
      <c r="AO73" s="1311"/>
      <c r="AP73" s="1311"/>
      <c r="AQ73" s="1311"/>
      <c r="AR73" s="1311"/>
      <c r="AS73" s="1311"/>
      <c r="AT73" s="1311"/>
      <c r="AU73" s="1311"/>
      <c r="AV73" s="1311"/>
      <c r="AW73" s="1311"/>
      <c r="AX73" s="1311"/>
      <c r="AY73" s="1311"/>
      <c r="AZ73" s="1311"/>
      <c r="BA73" s="1311"/>
      <c r="BB73" s="1311" t="s">
        <v>612</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v>0.6</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617</v>
      </c>
      <c r="BC75" s="1311"/>
      <c r="BD75" s="1311"/>
      <c r="BE75" s="1311"/>
      <c r="BF75" s="1311"/>
      <c r="BG75" s="1311"/>
      <c r="BH75" s="1311"/>
      <c r="BI75" s="1311"/>
      <c r="BJ75" s="1311"/>
      <c r="BK75" s="1311"/>
      <c r="BL75" s="1311"/>
      <c r="BM75" s="1311"/>
      <c r="BN75" s="1311"/>
      <c r="BO75" s="1311"/>
      <c r="BP75" s="1313">
        <v>9.6999999999999993</v>
      </c>
      <c r="BQ75" s="1313"/>
      <c r="BR75" s="1313"/>
      <c r="BS75" s="1313"/>
      <c r="BT75" s="1313"/>
      <c r="BU75" s="1313"/>
      <c r="BV75" s="1313"/>
      <c r="BW75" s="1313"/>
      <c r="BX75" s="1313">
        <v>8.6999999999999993</v>
      </c>
      <c r="BY75" s="1313"/>
      <c r="BZ75" s="1313"/>
      <c r="CA75" s="1313"/>
      <c r="CB75" s="1313"/>
      <c r="CC75" s="1313"/>
      <c r="CD75" s="1313"/>
      <c r="CE75" s="1313"/>
      <c r="CF75" s="1313">
        <v>8.6</v>
      </c>
      <c r="CG75" s="1313"/>
      <c r="CH75" s="1313"/>
      <c r="CI75" s="1313"/>
      <c r="CJ75" s="1313"/>
      <c r="CK75" s="1313"/>
      <c r="CL75" s="1313"/>
      <c r="CM75" s="1313"/>
      <c r="CN75" s="1313">
        <v>8.4</v>
      </c>
      <c r="CO75" s="1313"/>
      <c r="CP75" s="1313"/>
      <c r="CQ75" s="1313"/>
      <c r="CR75" s="1313"/>
      <c r="CS75" s="1313"/>
      <c r="CT75" s="1313"/>
      <c r="CU75" s="1313"/>
      <c r="CV75" s="1313">
        <v>8.1999999999999993</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614</v>
      </c>
      <c r="AO77" s="1307"/>
      <c r="AP77" s="1307"/>
      <c r="AQ77" s="1307"/>
      <c r="AR77" s="1307"/>
      <c r="AS77" s="1307"/>
      <c r="AT77" s="1307"/>
      <c r="AU77" s="1307"/>
      <c r="AV77" s="1307"/>
      <c r="AW77" s="1307"/>
      <c r="AX77" s="1307"/>
      <c r="AY77" s="1307"/>
      <c r="AZ77" s="1307"/>
      <c r="BA77" s="1307"/>
      <c r="BB77" s="1311" t="s">
        <v>612</v>
      </c>
      <c r="BC77" s="1311"/>
      <c r="BD77" s="1311"/>
      <c r="BE77" s="1311"/>
      <c r="BF77" s="1311"/>
      <c r="BG77" s="1311"/>
      <c r="BH77" s="1311"/>
      <c r="BI77" s="1311"/>
      <c r="BJ77" s="1311"/>
      <c r="BK77" s="1311"/>
      <c r="BL77" s="1311"/>
      <c r="BM77" s="1311"/>
      <c r="BN77" s="1311"/>
      <c r="BO77" s="1311"/>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617</v>
      </c>
      <c r="BC79" s="1311"/>
      <c r="BD79" s="1311"/>
      <c r="BE79" s="1311"/>
      <c r="BF79" s="1311"/>
      <c r="BG79" s="1311"/>
      <c r="BH79" s="1311"/>
      <c r="BI79" s="1311"/>
      <c r="BJ79" s="1311"/>
      <c r="BK79" s="1311"/>
      <c r="BL79" s="1311"/>
      <c r="BM79" s="1311"/>
      <c r="BN79" s="1311"/>
      <c r="BO79" s="1311"/>
      <c r="BP79" s="1313">
        <v>7.4</v>
      </c>
      <c r="BQ79" s="1313"/>
      <c r="BR79" s="1313"/>
      <c r="BS79" s="1313"/>
      <c r="BT79" s="1313"/>
      <c r="BU79" s="1313"/>
      <c r="BV79" s="1313"/>
      <c r="BW79" s="1313"/>
      <c r="BX79" s="1313">
        <v>7.1</v>
      </c>
      <c r="BY79" s="1313"/>
      <c r="BZ79" s="1313"/>
      <c r="CA79" s="1313"/>
      <c r="CB79" s="1313"/>
      <c r="CC79" s="1313"/>
      <c r="CD79" s="1313"/>
      <c r="CE79" s="1313"/>
      <c r="CF79" s="1313">
        <v>7.1</v>
      </c>
      <c r="CG79" s="1313"/>
      <c r="CH79" s="1313"/>
      <c r="CI79" s="1313"/>
      <c r="CJ79" s="1313"/>
      <c r="CK79" s="1313"/>
      <c r="CL79" s="1313"/>
      <c r="CM79" s="1313"/>
      <c r="CN79" s="1313">
        <v>7.3</v>
      </c>
      <c r="CO79" s="1313"/>
      <c r="CP79" s="1313"/>
      <c r="CQ79" s="1313"/>
      <c r="CR79" s="1313"/>
      <c r="CS79" s="1313"/>
      <c r="CT79" s="1313"/>
      <c r="CU79" s="1313"/>
      <c r="CV79" s="1313">
        <v>7.4</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oT7BIxRMZAxFe3OC1ghGkR/UWOXFf/smqVHwUk4qvkQwY1SMYRXyZX3mxEZET7BkYnTNgcjQLoDMVXNrZp5p+g==" saltValue="ZxAoe3SWyYPQ1caSxCNH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oEf2kN4TIY0loxTRGlQH8SCi5aEQTiCZ6hBMtmSjdsbuMKyn85ZykKD1lffFyLyei9begvq2IV9fU4of9xNM8w==" saltValue="50x5JpKNGyC41bJhtFNq7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5t2YY7ugtWj7j1J6OU8LGjswwdGO47DT5543vp3TZuR24NBjLquYvpfmPoHf2IiDtIpflp1B7QQ9swMBwuBcog==" saltValue="TACNZ1x8Hlw/mWJFVjVHr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569</v>
      </c>
      <c r="G2" s="157"/>
      <c r="H2" s="158"/>
    </row>
    <row r="3" spans="1:8" x14ac:dyDescent="0.15">
      <c r="A3" s="154" t="s">
        <v>562</v>
      </c>
      <c r="B3" s="159"/>
      <c r="C3" s="160"/>
      <c r="D3" s="161">
        <v>200242</v>
      </c>
      <c r="E3" s="162"/>
      <c r="F3" s="163">
        <v>291945</v>
      </c>
      <c r="G3" s="164"/>
      <c r="H3" s="165"/>
    </row>
    <row r="4" spans="1:8" x14ac:dyDescent="0.15">
      <c r="A4" s="166"/>
      <c r="B4" s="167"/>
      <c r="C4" s="168"/>
      <c r="D4" s="169">
        <v>117157</v>
      </c>
      <c r="E4" s="170"/>
      <c r="F4" s="171">
        <v>127651</v>
      </c>
      <c r="G4" s="172"/>
      <c r="H4" s="173"/>
    </row>
    <row r="5" spans="1:8" x14ac:dyDescent="0.15">
      <c r="A5" s="154" t="s">
        <v>564</v>
      </c>
      <c r="B5" s="159"/>
      <c r="C5" s="160"/>
      <c r="D5" s="161">
        <v>349907</v>
      </c>
      <c r="E5" s="162"/>
      <c r="F5" s="163">
        <v>291173</v>
      </c>
      <c r="G5" s="164"/>
      <c r="H5" s="165"/>
    </row>
    <row r="6" spans="1:8" x14ac:dyDescent="0.15">
      <c r="A6" s="166"/>
      <c r="B6" s="167"/>
      <c r="C6" s="168"/>
      <c r="D6" s="169">
        <v>188779</v>
      </c>
      <c r="E6" s="170"/>
      <c r="F6" s="171">
        <v>119071</v>
      </c>
      <c r="G6" s="172"/>
      <c r="H6" s="173"/>
    </row>
    <row r="7" spans="1:8" x14ac:dyDescent="0.15">
      <c r="A7" s="154" t="s">
        <v>565</v>
      </c>
      <c r="B7" s="159"/>
      <c r="C7" s="160"/>
      <c r="D7" s="161">
        <v>236306</v>
      </c>
      <c r="E7" s="162"/>
      <c r="F7" s="163">
        <v>271581</v>
      </c>
      <c r="G7" s="164"/>
      <c r="H7" s="165"/>
    </row>
    <row r="8" spans="1:8" x14ac:dyDescent="0.15">
      <c r="A8" s="166"/>
      <c r="B8" s="167"/>
      <c r="C8" s="168"/>
      <c r="D8" s="169">
        <v>108254</v>
      </c>
      <c r="E8" s="170"/>
      <c r="F8" s="171">
        <v>117844</v>
      </c>
      <c r="G8" s="172"/>
      <c r="H8" s="173"/>
    </row>
    <row r="9" spans="1:8" x14ac:dyDescent="0.15">
      <c r="A9" s="154" t="s">
        <v>566</v>
      </c>
      <c r="B9" s="159"/>
      <c r="C9" s="160"/>
      <c r="D9" s="161">
        <v>270191</v>
      </c>
      <c r="E9" s="162"/>
      <c r="F9" s="163">
        <v>268375</v>
      </c>
      <c r="G9" s="164"/>
      <c r="H9" s="165"/>
    </row>
    <row r="10" spans="1:8" x14ac:dyDescent="0.15">
      <c r="A10" s="166"/>
      <c r="B10" s="167"/>
      <c r="C10" s="168"/>
      <c r="D10" s="169">
        <v>128746</v>
      </c>
      <c r="E10" s="170"/>
      <c r="F10" s="171">
        <v>119602</v>
      </c>
      <c r="G10" s="172"/>
      <c r="H10" s="173"/>
    </row>
    <row r="11" spans="1:8" x14ac:dyDescent="0.15">
      <c r="A11" s="154" t="s">
        <v>567</v>
      </c>
      <c r="B11" s="159"/>
      <c r="C11" s="160"/>
      <c r="D11" s="161">
        <v>446217</v>
      </c>
      <c r="E11" s="162"/>
      <c r="F11" s="163">
        <v>301035</v>
      </c>
      <c r="G11" s="164"/>
      <c r="H11" s="165"/>
    </row>
    <row r="12" spans="1:8" x14ac:dyDescent="0.15">
      <c r="A12" s="166"/>
      <c r="B12" s="167"/>
      <c r="C12" s="174"/>
      <c r="D12" s="169">
        <v>353033</v>
      </c>
      <c r="E12" s="170"/>
      <c r="F12" s="171">
        <v>154376</v>
      </c>
      <c r="G12" s="172"/>
      <c r="H12" s="173"/>
    </row>
    <row r="13" spans="1:8" x14ac:dyDescent="0.15">
      <c r="A13" s="154"/>
      <c r="B13" s="159"/>
      <c r="C13" s="175"/>
      <c r="D13" s="176">
        <v>300573</v>
      </c>
      <c r="E13" s="177"/>
      <c r="F13" s="178">
        <v>284822</v>
      </c>
      <c r="G13" s="179"/>
      <c r="H13" s="165"/>
    </row>
    <row r="14" spans="1:8" x14ac:dyDescent="0.15">
      <c r="A14" s="166"/>
      <c r="B14" s="167"/>
      <c r="C14" s="168"/>
      <c r="D14" s="169">
        <v>179194</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5.21</v>
      </c>
      <c r="C19" s="180">
        <f>ROUND(VALUE(SUBSTITUTE(実質収支比率等に係る経年分析!G$48,"▲","-")),2)</f>
        <v>4.58</v>
      </c>
      <c r="D19" s="180">
        <f>ROUND(VALUE(SUBSTITUTE(実質収支比率等に係る経年分析!H$48,"▲","-")),2)</f>
        <v>3.77</v>
      </c>
      <c r="E19" s="180">
        <f>ROUND(VALUE(SUBSTITUTE(実質収支比率等に係る経年分析!I$48,"▲","-")),2)</f>
        <v>4.6100000000000003</v>
      </c>
      <c r="F19" s="180">
        <f>ROUND(VALUE(SUBSTITUTE(実質収支比率等に係る経年分析!J$48,"▲","-")),2)</f>
        <v>5.0999999999999996</v>
      </c>
    </row>
    <row r="20" spans="1:11" x14ac:dyDescent="0.15">
      <c r="A20" s="180" t="s">
        <v>54</v>
      </c>
      <c r="B20" s="180">
        <f>ROUND(VALUE(SUBSTITUTE(実質収支比率等に係る経年分析!F$47,"▲","-")),2)</f>
        <v>51.23</v>
      </c>
      <c r="C20" s="180">
        <f>ROUND(VALUE(SUBSTITUTE(実質収支比率等に係る経年分析!G$47,"▲","-")),2)</f>
        <v>42.26</v>
      </c>
      <c r="D20" s="180">
        <f>ROUND(VALUE(SUBSTITUTE(実質収支比率等に係る経年分析!H$47,"▲","-")),2)</f>
        <v>44.03</v>
      </c>
      <c r="E20" s="180">
        <f>ROUND(VALUE(SUBSTITUTE(実質収支比率等に係る経年分析!I$47,"▲","-")),2)</f>
        <v>40.81</v>
      </c>
      <c r="F20" s="180">
        <f>ROUND(VALUE(SUBSTITUTE(実質収支比率等に係る経年分析!J$47,"▲","-")),2)</f>
        <v>39.81</v>
      </c>
    </row>
    <row r="21" spans="1:11" x14ac:dyDescent="0.15">
      <c r="A21" s="180" t="s">
        <v>55</v>
      </c>
      <c r="B21" s="180">
        <f>IF(ISNUMBER(VALUE(SUBSTITUTE(実質収支比率等に係る経年分析!F$49,"▲","-"))),ROUND(VALUE(SUBSTITUTE(実質収支比率等に係る経年分析!F$49,"▲","-")),2),NA())</f>
        <v>-1.85</v>
      </c>
      <c r="C21" s="180">
        <f>IF(ISNUMBER(VALUE(SUBSTITUTE(実質収支比率等に係る経年分析!G$49,"▲","-"))),ROUND(VALUE(SUBSTITUTE(実質収支比率等に係る経年分析!G$49,"▲","-")),2),NA())</f>
        <v>-9.6300000000000008</v>
      </c>
      <c r="D21" s="180">
        <f>IF(ISNUMBER(VALUE(SUBSTITUTE(実質収支比率等に係る経年分析!H$49,"▲","-"))),ROUND(VALUE(SUBSTITUTE(実質収支比率等に係る経年分析!H$49,"▲","-")),2),NA())</f>
        <v>-0.4</v>
      </c>
      <c r="E21" s="180">
        <f>IF(ISNUMBER(VALUE(SUBSTITUTE(実質収支比率等に係る経年分析!I$49,"▲","-"))),ROUND(VALUE(SUBSTITUTE(実質収支比率等に係る経年分析!I$49,"▲","-")),2),NA())</f>
        <v>-1.93</v>
      </c>
      <c r="F21" s="180">
        <f>IF(ISNUMBER(VALUE(SUBSTITUTE(実質収支比率等に係る経年分析!J$49,"▲","-"))),ROUND(VALUE(SUBSTITUTE(実質収支比率等に係る経年分析!J$49,"▲","-")),2),NA())</f>
        <v>1.25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町有林野特別会計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個別排水処理特別会計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公共下水道特別会計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浦幌町立診療所特別会計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683</v>
      </c>
      <c r="E42" s="182"/>
      <c r="F42" s="182"/>
      <c r="G42" s="182">
        <f>'実質公債費比率（分子）の構造'!L$52</f>
        <v>748</v>
      </c>
      <c r="H42" s="182"/>
      <c r="I42" s="182"/>
      <c r="J42" s="182">
        <f>'実質公債費比率（分子）の構造'!M$52</f>
        <v>734</v>
      </c>
      <c r="K42" s="182"/>
      <c r="L42" s="182"/>
      <c r="M42" s="182">
        <f>'実質公債費比率（分子）の構造'!N$52</f>
        <v>732</v>
      </c>
      <c r="N42" s="182"/>
      <c r="O42" s="182"/>
      <c r="P42" s="182">
        <f>'実質公債費比率（分子）の構造'!O$52</f>
        <v>737</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1</v>
      </c>
      <c r="L45" s="182"/>
      <c r="M45" s="182"/>
      <c r="N45" s="182">
        <f>'実質公債費比率（分子）の構造'!O$49</f>
        <v>2</v>
      </c>
      <c r="O45" s="182"/>
      <c r="P45" s="182"/>
    </row>
    <row r="46" spans="1:16" x14ac:dyDescent="0.15">
      <c r="A46" s="182" t="s">
        <v>66</v>
      </c>
      <c r="B46" s="182">
        <f>'実質公債費比率（分子）の構造'!K$48</f>
        <v>298</v>
      </c>
      <c r="C46" s="182"/>
      <c r="D46" s="182"/>
      <c r="E46" s="182">
        <f>'実質公債費比率（分子）の構造'!L$48</f>
        <v>282</v>
      </c>
      <c r="F46" s="182"/>
      <c r="G46" s="182"/>
      <c r="H46" s="182">
        <f>'実質公債費比率（分子）の構造'!M$48</f>
        <v>269</v>
      </c>
      <c r="I46" s="182"/>
      <c r="J46" s="182"/>
      <c r="K46" s="182">
        <f>'実質公債費比率（分子）の構造'!N$48</f>
        <v>253</v>
      </c>
      <c r="L46" s="182"/>
      <c r="M46" s="182"/>
      <c r="N46" s="182">
        <f>'実質公債費比率（分子）の構造'!O$48</f>
        <v>241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662</v>
      </c>
      <c r="C49" s="182"/>
      <c r="D49" s="182"/>
      <c r="E49" s="182">
        <f>'実質公債費比率（分子）の構造'!L$45</f>
        <v>750</v>
      </c>
      <c r="F49" s="182"/>
      <c r="G49" s="182"/>
      <c r="H49" s="182">
        <f>'実質公債費比率（分子）の構造'!M$45</f>
        <v>741</v>
      </c>
      <c r="I49" s="182"/>
      <c r="J49" s="182"/>
      <c r="K49" s="182">
        <f>'実質公債費比率（分子）の構造'!N$45</f>
        <v>728</v>
      </c>
      <c r="L49" s="182"/>
      <c r="M49" s="182"/>
      <c r="N49" s="182">
        <f>'実質公債費比率（分子）の構造'!O$45</f>
        <v>767</v>
      </c>
      <c r="O49" s="182"/>
      <c r="P49" s="182"/>
    </row>
    <row r="50" spans="1:16" x14ac:dyDescent="0.15">
      <c r="A50" s="182" t="s">
        <v>70</v>
      </c>
      <c r="B50" s="182" t="e">
        <f>NA()</f>
        <v>#N/A</v>
      </c>
      <c r="C50" s="182">
        <f>IF(ISNUMBER('実質公債費比率（分子）の構造'!K$53),'実質公債費比率（分子）の構造'!K$53,NA())</f>
        <v>280</v>
      </c>
      <c r="D50" s="182" t="e">
        <f>NA()</f>
        <v>#N/A</v>
      </c>
      <c r="E50" s="182" t="e">
        <f>NA()</f>
        <v>#N/A</v>
      </c>
      <c r="F50" s="182">
        <f>IF(ISNUMBER('実質公債費比率（分子）の構造'!L$53),'実質公債費比率（分子）の構造'!L$53,NA())</f>
        <v>288</v>
      </c>
      <c r="G50" s="182" t="e">
        <f>NA()</f>
        <v>#N/A</v>
      </c>
      <c r="H50" s="182" t="e">
        <f>NA()</f>
        <v>#N/A</v>
      </c>
      <c r="I50" s="182">
        <f>IF(ISNUMBER('実質公債費比率（分子）の構造'!M$53),'実質公債費比率（分子）の構造'!M$53,NA())</f>
        <v>280</v>
      </c>
      <c r="J50" s="182" t="e">
        <f>NA()</f>
        <v>#N/A</v>
      </c>
      <c r="K50" s="182" t="e">
        <f>NA()</f>
        <v>#N/A</v>
      </c>
      <c r="L50" s="182">
        <f>IF(ISNUMBER('実質公債費比率（分子）の構造'!N$53),'実質公債費比率（分子）の構造'!N$53,NA())</f>
        <v>251</v>
      </c>
      <c r="M50" s="182" t="e">
        <f>NA()</f>
        <v>#N/A</v>
      </c>
      <c r="N50" s="182" t="e">
        <f>NA()</f>
        <v>#N/A</v>
      </c>
      <c r="O50" s="182">
        <f>IF(ISNUMBER('実質公債費比率（分子）の構造'!O$53),'実質公債費比率（分子）の構造'!O$53,NA())</f>
        <v>274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6593</v>
      </c>
      <c r="E56" s="181"/>
      <c r="F56" s="181"/>
      <c r="G56" s="181">
        <f>'将来負担比率（分子）の構造'!J$52</f>
        <v>7278</v>
      </c>
      <c r="H56" s="181"/>
      <c r="I56" s="181"/>
      <c r="J56" s="181">
        <f>'将来負担比率（分子）の構造'!K$52</f>
        <v>7115</v>
      </c>
      <c r="K56" s="181"/>
      <c r="L56" s="181"/>
      <c r="M56" s="181">
        <f>'将来負担比率（分子）の構造'!L$52</f>
        <v>6921</v>
      </c>
      <c r="N56" s="181"/>
      <c r="O56" s="181"/>
      <c r="P56" s="181">
        <f>'将来負担比率（分子）の構造'!M$52</f>
        <v>7398</v>
      </c>
    </row>
    <row r="57" spans="1:16" x14ac:dyDescent="0.15">
      <c r="A57" s="181" t="s">
        <v>41</v>
      </c>
      <c r="B57" s="181"/>
      <c r="C57" s="181"/>
      <c r="D57" s="181">
        <f>'将来負担比率（分子）の構造'!I$51</f>
        <v>460</v>
      </c>
      <c r="E57" s="181"/>
      <c r="F57" s="181"/>
      <c r="G57" s="181">
        <f>'将来負担比率（分子）の構造'!J$51</f>
        <v>381</v>
      </c>
      <c r="H57" s="181"/>
      <c r="I57" s="181"/>
      <c r="J57" s="181">
        <f>'将来負担比率（分子）の構造'!K$51</f>
        <v>337</v>
      </c>
      <c r="K57" s="181"/>
      <c r="L57" s="181"/>
      <c r="M57" s="181">
        <f>'将来負担比率（分子）の構造'!L$51</f>
        <v>363</v>
      </c>
      <c r="N57" s="181"/>
      <c r="O57" s="181"/>
      <c r="P57" s="181">
        <f>'将来負担比率（分子）の構造'!M$51</f>
        <v>351</v>
      </c>
    </row>
    <row r="58" spans="1:16" x14ac:dyDescent="0.15">
      <c r="A58" s="181" t="s">
        <v>40</v>
      </c>
      <c r="B58" s="181"/>
      <c r="C58" s="181"/>
      <c r="D58" s="181">
        <f>'将来負担比率（分子）の構造'!I$50</f>
        <v>4262</v>
      </c>
      <c r="E58" s="181"/>
      <c r="F58" s="181"/>
      <c r="G58" s="181">
        <f>'将来負担比率（分子）の構造'!J$50</f>
        <v>4095</v>
      </c>
      <c r="H58" s="181"/>
      <c r="I58" s="181"/>
      <c r="J58" s="181">
        <f>'将来負担比率（分子）の構造'!K$50</f>
        <v>4113</v>
      </c>
      <c r="K58" s="181"/>
      <c r="L58" s="181"/>
      <c r="M58" s="181">
        <f>'将来負担比率（分子）の構造'!L$50</f>
        <v>3896</v>
      </c>
      <c r="N58" s="181"/>
      <c r="O58" s="181"/>
      <c r="P58" s="181">
        <f>'将来負担比率（分子）の構造'!M$50</f>
        <v>3899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932</v>
      </c>
      <c r="C62" s="181"/>
      <c r="D62" s="181"/>
      <c r="E62" s="181">
        <f>'将来負担比率（分子）の構造'!J$45</f>
        <v>849</v>
      </c>
      <c r="F62" s="181"/>
      <c r="G62" s="181"/>
      <c r="H62" s="181">
        <f>'将来負担比率（分子）の構造'!K$45</f>
        <v>806</v>
      </c>
      <c r="I62" s="181"/>
      <c r="J62" s="181"/>
      <c r="K62" s="181">
        <f>'将来負担比率（分子）の構造'!L$45</f>
        <v>728</v>
      </c>
      <c r="L62" s="181"/>
      <c r="M62" s="181"/>
      <c r="N62" s="181">
        <f>'将来負担比率（分子）の構造'!M$45</f>
        <v>736</v>
      </c>
      <c r="O62" s="181"/>
      <c r="P62" s="181"/>
    </row>
    <row r="63" spans="1:16" x14ac:dyDescent="0.15">
      <c r="A63" s="181" t="s">
        <v>33</v>
      </c>
      <c r="B63" s="181">
        <f>'将来負担比率（分子）の構造'!I$44</f>
        <v>17</v>
      </c>
      <c r="C63" s="181"/>
      <c r="D63" s="181"/>
      <c r="E63" s="181">
        <f>'将来負担比率（分子）の構造'!J$44</f>
        <v>10</v>
      </c>
      <c r="F63" s="181"/>
      <c r="G63" s="181"/>
      <c r="H63" s="181">
        <f>'将来負担比率（分子）の構造'!K$44</f>
        <v>9</v>
      </c>
      <c r="I63" s="181"/>
      <c r="J63" s="181"/>
      <c r="K63" s="181">
        <f>'将来負担比率（分子）の構造'!L$44</f>
        <v>14</v>
      </c>
      <c r="L63" s="181"/>
      <c r="M63" s="181"/>
      <c r="N63" s="181">
        <f>'将来負担比率（分子）の構造'!M$44</f>
        <v>12</v>
      </c>
      <c r="O63" s="181"/>
      <c r="P63" s="181"/>
    </row>
    <row r="64" spans="1:16" x14ac:dyDescent="0.15">
      <c r="A64" s="181" t="s">
        <v>32</v>
      </c>
      <c r="B64" s="181">
        <f>'将来負担比率（分子）の構造'!I$43</f>
        <v>2525</v>
      </c>
      <c r="C64" s="181"/>
      <c r="D64" s="181"/>
      <c r="E64" s="181">
        <f>'将来負担比率（分子）の構造'!J$43</f>
        <v>2353</v>
      </c>
      <c r="F64" s="181"/>
      <c r="G64" s="181"/>
      <c r="H64" s="181">
        <f>'将来負担比率（分子）の構造'!K$43</f>
        <v>2182</v>
      </c>
      <c r="I64" s="181"/>
      <c r="J64" s="181"/>
      <c r="K64" s="181">
        <f>'将来負担比率（分子）の構造'!L$43</f>
        <v>1977</v>
      </c>
      <c r="L64" s="181"/>
      <c r="M64" s="181"/>
      <c r="N64" s="181">
        <f>'将来負担比率（分子）の構造'!M$43</f>
        <v>1804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7839</v>
      </c>
      <c r="C66" s="181"/>
      <c r="D66" s="181"/>
      <c r="E66" s="181">
        <f>'将来負担比率（分子）の構造'!J$41</f>
        <v>8361</v>
      </c>
      <c r="F66" s="181"/>
      <c r="G66" s="181"/>
      <c r="H66" s="181">
        <f>'将来負担比率（分子）の構造'!K$41</f>
        <v>8309</v>
      </c>
      <c r="I66" s="181"/>
      <c r="J66" s="181"/>
      <c r="K66" s="181">
        <f>'将来負担比率（分子）の構造'!L$41</f>
        <v>8312</v>
      </c>
      <c r="L66" s="181"/>
      <c r="M66" s="181"/>
      <c r="N66" s="181">
        <f>'将来負担比率（分子）の構造'!M$41</f>
        <v>9120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1703</v>
      </c>
      <c r="C72" s="185">
        <f>基金残高に係る経年分析!G55</f>
        <v>1593</v>
      </c>
      <c r="D72" s="185">
        <f>基金残高に係る経年分析!H55</f>
        <v>1617</v>
      </c>
    </row>
    <row r="73" spans="1:16" x14ac:dyDescent="0.15">
      <c r="A73" s="184" t="s">
        <v>77</v>
      </c>
      <c r="B73" s="185">
        <f>基金残高に係る経年分析!F56</f>
        <v>121</v>
      </c>
      <c r="C73" s="185">
        <f>基金残高に係る経年分析!G56</f>
        <v>121</v>
      </c>
      <c r="D73" s="185">
        <f>基金残高に係る経年分析!H56</f>
        <v>121</v>
      </c>
    </row>
    <row r="74" spans="1:16" x14ac:dyDescent="0.15">
      <c r="A74" s="184" t="s">
        <v>78</v>
      </c>
      <c r="B74" s="185">
        <f>基金残高に係る経年分析!F57</f>
        <v>2088</v>
      </c>
      <c r="C74" s="185">
        <f>基金残高に係る経年分析!G57</f>
        <v>1987</v>
      </c>
      <c r="D74" s="185">
        <f>基金残高に係る経年分析!H57</f>
        <v>1989</v>
      </c>
    </row>
  </sheetData>
  <sheetProtection algorithmName="SHA-512" hashValue="1e9UZ40x3ncPPscojJfVxR52cBwgwhRRXmgc8z7vYYkbbgxvqiKjhmb4E8qsagDQAZDfDG4Qa4LzaYTZvwS+1Q==" saltValue="e0dOHHGt3nB7ctQcORW4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hiroyuki.ogawa</cp:lastModifiedBy>
  <cp:lastPrinted>2022-03-07T02:43:28Z</cp:lastPrinted>
  <dcterms:created xsi:type="dcterms:W3CDTF">2022-02-02T03:23:29Z</dcterms:created>
  <dcterms:modified xsi:type="dcterms:W3CDTF">2022-09-14T01:00:50Z</dcterms:modified>
  <cp:category/>
</cp:coreProperties>
</file>